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5אקסל\‏‏אקסל רשימות ניע 092025\TA_TI_Aguda_iria\"/>
    </mc:Choice>
  </mc:AlternateContent>
  <xr:revisionPtr revIDLastSave="0" documentId="13_ncr:1_{DA6BAF73-ECDD-4AFE-B808-91FA89F3B12F}" xr6:coauthVersionLast="47" xr6:coauthVersionMax="47" xr10:uidLastSave="{00000000-0000-0000-0000-000000000000}"/>
  <bookViews>
    <workbookView xWindow="-120" yWindow="-120" windowWidth="19440" windowHeight="15150" tabRatio="840" activeTab="1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5" hidden="1">'איגרות חוב'!$A$1:$AK$131</definedName>
    <definedName name="_xlnm._FilterDatabase" localSheetId="3" hidden="1">'איגרות חוב ממשלתיות'!$A$1:$AE$1</definedName>
    <definedName name="_xlnm._FilterDatabase" localSheetId="31" hidden="1">'אפשרויות בחירה'!$A$1:$D$1040</definedName>
    <definedName name="_xlnm._FilterDatabase" localSheetId="11" hidden="1">'חוזים עתידיים'!$A$1:$U$1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ויהש'!$A$1:$AA$94</definedName>
    <definedName name="_xlnm._FilterDatabase" localSheetId="19" hidden="1">'קרנות השקעה'!$A$1:$AA$54</definedName>
    <definedName name="_xlnm._FilterDatabase" localSheetId="7" hidden="1">'קרנות סל'!$A$1:$Y$1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2" l="1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3" i="38"/>
  <c r="D15" i="38" s="1"/>
  <c r="B30" i="2" l="1"/>
  <c r="E32" i="2" s="1"/>
  <c r="E14" i="2"/>
  <c r="E6" i="2"/>
  <c r="E23" i="2"/>
  <c r="E17" i="2"/>
  <c r="E7" i="2"/>
  <c r="E9" i="2" l="1"/>
  <c r="E25" i="2"/>
  <c r="E16" i="2"/>
  <c r="E15" i="2"/>
  <c r="E4" i="2"/>
  <c r="E26" i="2"/>
  <c r="E3" i="2"/>
  <c r="E11" i="2"/>
  <c r="E19" i="2"/>
  <c r="E27" i="2"/>
  <c r="E8" i="2"/>
  <c r="E18" i="2"/>
  <c r="E5" i="2"/>
  <c r="E13" i="2"/>
  <c r="E21" i="2"/>
  <c r="E29" i="2"/>
  <c r="E10" i="2"/>
  <c r="E22" i="2"/>
  <c r="E24" i="2"/>
  <c r="E12" i="2"/>
  <c r="E20" i="2"/>
  <c r="E28" i="2"/>
  <c r="E30" i="2" l="1"/>
</calcChain>
</file>

<file path=xl/sharedStrings.xml><?xml version="1.0" encoding="utf-8"?>
<sst xmlns="http://schemas.openxmlformats.org/spreadsheetml/2006/main" count="10619" uniqueCount="2632">
  <si>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</si>
  <si>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</si>
  <si>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</si>
  <si>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</si>
  <si>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</si>
  <si>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</si>
  <si>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</si>
  <si>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</si>
  <si>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</si>
  <si>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</si>
  <si>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</si>
  <si>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</si>
  <si>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</si>
  <si>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</si>
  <si>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</si>
  <si>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</si>
  <si>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</si>
  <si>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</si>
  <si>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</si>
  <si>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</si>
  <si>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</si>
  <si>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</si>
  <si>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</si>
  <si>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</si>
  <si>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</si>
  <si>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</si>
  <si>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בנק ישראל- מק"מ</t>
  </si>
  <si>
    <t>מלווה קצר מועד 616</t>
  </si>
  <si>
    <t>IL0082606141</t>
  </si>
  <si>
    <t>מק"מ קצר משנים עשר חודשים</t>
  </si>
  <si>
    <t>ישראל</t>
  </si>
  <si>
    <t>TASE</t>
  </si>
  <si>
    <t>RF</t>
  </si>
  <si>
    <t>פנימי</t>
  </si>
  <si>
    <t>ILS</t>
  </si>
  <si>
    <t>03/06/2026</t>
  </si>
  <si>
    <t>שווי הוגן</t>
  </si>
  <si>
    <t>גליל</t>
  </si>
  <si>
    <t>ממשל צמודה 0527</t>
  </si>
  <si>
    <t>IL0011408478</t>
  </si>
  <si>
    <t>צמוד למדד המחירים לצרכן בריבית קבועה</t>
  </si>
  <si>
    <t>31/05/2027</t>
  </si>
  <si>
    <t>ממשל צמודה 0545</t>
  </si>
  <si>
    <t>IL0011348658</t>
  </si>
  <si>
    <t>31/05/2045</t>
  </si>
  <si>
    <t>ממשל צמודה 1025</t>
  </si>
  <si>
    <t>IL0011359127</t>
  </si>
  <si>
    <t>31/10/2025</t>
  </si>
  <si>
    <t>שחר</t>
  </si>
  <si>
    <t>ממשל שיקלית 0928</t>
  </si>
  <si>
    <t>IL0011508798</t>
  </si>
  <si>
    <t>לא צמוד למדד המחירים לצרכן ריבית קבועה</t>
  </si>
  <si>
    <t>28/09/2028</t>
  </si>
  <si>
    <t>ממשל שקלית  0927</t>
  </si>
  <si>
    <t>IL0012035791</t>
  </si>
  <si>
    <t>30/09/2027</t>
  </si>
  <si>
    <t>ממשל שקלית 0229</t>
  </si>
  <si>
    <t>IL0011948028</t>
  </si>
  <si>
    <t>28/02/2029</t>
  </si>
  <si>
    <t>ממשל שקלית 0335</t>
  </si>
  <si>
    <t>IL0012023326</t>
  </si>
  <si>
    <t>30/03/2035</t>
  </si>
  <si>
    <t>ממשל שקלית 0347</t>
  </si>
  <si>
    <t>IL0011401937</t>
  </si>
  <si>
    <t>31/03/2047</t>
  </si>
  <si>
    <t>ממשלתי שקלית 0142</t>
  </si>
  <si>
    <t>IL0011254005</t>
  </si>
  <si>
    <t>31/01/2042</t>
  </si>
  <si>
    <t>ממשלתית צמודה 0726</t>
  </si>
  <si>
    <t>IL0011695645</t>
  </si>
  <si>
    <t>31/07/2026</t>
  </si>
  <si>
    <t>ממשלתית צמודה 1.10% 1028</t>
  </si>
  <si>
    <t>IL0011973265</t>
  </si>
  <si>
    <t>31/10/2028</t>
  </si>
  <si>
    <t>ממשלתית שקלית 0537</t>
  </si>
  <si>
    <t>IL0011661803</t>
  </si>
  <si>
    <t>31/05/2037</t>
  </si>
  <si>
    <t>ממשלתית שקלית 1.00% 03/30</t>
  </si>
  <si>
    <t>IL0011609851</t>
  </si>
  <si>
    <t>31/03/2030</t>
  </si>
  <si>
    <t>ממשלתית שקלית 1.3% 04/32</t>
  </si>
  <si>
    <t>IL0011806606</t>
  </si>
  <si>
    <t>30/04/2032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</si>
  <si>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</si>
  <si>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</si>
  <si>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</si>
  <si>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</si>
  <si>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</si>
  <si>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</si>
  <si>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</si>
  <si>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</si>
  <si>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</si>
  <si>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</si>
  <si>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</si>
  <si>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אאורה השקעות בע"מ</t>
  </si>
  <si>
    <t>520038274</t>
  </si>
  <si>
    <t>ח.פ.</t>
  </si>
  <si>
    <t>אאורה אגח טז</t>
  </si>
  <si>
    <t>IL0037305799</t>
  </si>
  <si>
    <t>ISIN</t>
  </si>
  <si>
    <t>לא צמוד למדד המחירים לצרכן</t>
  </si>
  <si>
    <t>סחיר</t>
  </si>
  <si>
    <t>בנייה</t>
  </si>
  <si>
    <t>לא</t>
  </si>
  <si>
    <t>A2</t>
  </si>
  <si>
    <t>מידרוג Moodys</t>
  </si>
  <si>
    <t>נייר ערך</t>
  </si>
  <si>
    <t>החוב לא נחות</t>
  </si>
  <si>
    <t>אאורה אגח יז %3.85 31/01/2029</t>
  </si>
  <si>
    <t>IL0011935801</t>
  </si>
  <si>
    <t>צמוד למדד המחירים לצרכן</t>
  </si>
  <si>
    <t>31/01/2029</t>
  </si>
  <si>
    <t>אדמה פתרונות לחקלאות בע"מ</t>
  </si>
  <si>
    <t>520043605</t>
  </si>
  <si>
    <t>אדמה אגח ב</t>
  </si>
  <si>
    <t>IL0011109159</t>
  </si>
  <si>
    <t>כימיה, גומי ופלסטיק</t>
  </si>
  <si>
    <t>AA-</t>
  </si>
  <si>
    <t>S&amp;P מעלות</t>
  </si>
  <si>
    <t>30/11/2036</t>
  </si>
  <si>
    <t>או.פי.סי. אנרגיה בע"מ</t>
  </si>
  <si>
    <t>514401702</t>
  </si>
  <si>
    <t>או פי סי אגח ב'</t>
  </si>
  <si>
    <t>IL0011660573</t>
  </si>
  <si>
    <t>אנרגיה</t>
  </si>
  <si>
    <t>A+</t>
  </si>
  <si>
    <t>01/10/2028</t>
  </si>
  <si>
    <t>איי.די.איי. הנפקות (2010) בע"מ</t>
  </si>
  <si>
    <t>514486042</t>
  </si>
  <si>
    <t>איידיאיי הנ הת ז</t>
  </si>
  <si>
    <t>IL0012293507</t>
  </si>
  <si>
    <t>ביטוח</t>
  </si>
  <si>
    <t>22/09/2035</t>
  </si>
  <si>
    <t>איי.סי.אל גרופ בע"מ (דואלי)</t>
  </si>
  <si>
    <t>520027830</t>
  </si>
  <si>
    <t>אייסיאל   אגח ז</t>
  </si>
  <si>
    <t>IL0028103724</t>
  </si>
  <si>
    <t>AA</t>
  </si>
  <si>
    <t>30/12/2034</t>
  </si>
  <si>
    <t>איירפורט סיטי בע"מ</t>
  </si>
  <si>
    <t>511659401</t>
  </si>
  <si>
    <t>איירפורט אגח ה</t>
  </si>
  <si>
    <t>IL0011334872</t>
  </si>
  <si>
    <t>נדל"ן מניב בישראל</t>
  </si>
  <si>
    <t>אלבר שירותי מימונית בע"מ</t>
  </si>
  <si>
    <t>512025891</t>
  </si>
  <si>
    <t>אלבר אגח יט</t>
  </si>
  <si>
    <t>IL0011918245</t>
  </si>
  <si>
    <t>שירותים</t>
  </si>
  <si>
    <t>15/05/2028</t>
  </si>
  <si>
    <t>אלבר אגח כ</t>
  </si>
  <si>
    <t>IL0011918328</t>
  </si>
  <si>
    <t>20/06/2028</t>
  </si>
  <si>
    <t>אלדן תחבורה בע"מ</t>
  </si>
  <si>
    <t>510454333</t>
  </si>
  <si>
    <t>אלדן תחבורה אגח ח</t>
  </si>
  <si>
    <t>IL0011924425</t>
  </si>
  <si>
    <t>30/09/2029</t>
  </si>
  <si>
    <t>אלה ר. הנדסת בנין והשקעות בע"מ</t>
  </si>
  <si>
    <t>520040015</t>
  </si>
  <si>
    <t>אלה ר השקע אגח א</t>
  </si>
  <si>
    <t>IL0011899502</t>
  </si>
  <si>
    <t>A</t>
  </si>
  <si>
    <t>01/07/2029</t>
  </si>
  <si>
    <t>אלומיי קפיטל בע"מ</t>
  </si>
  <si>
    <t>520039868</t>
  </si>
  <si>
    <t>אלומיי אגח ו</t>
  </si>
  <si>
    <t>IL0012030743</t>
  </si>
  <si>
    <t>אנרגיה מתחדשת</t>
  </si>
  <si>
    <t>NR</t>
  </si>
  <si>
    <t>אלקו בע"מ</t>
  </si>
  <si>
    <t>520025370</t>
  </si>
  <si>
    <t>אלקו אגח יד 30/05/2032 5.98%</t>
  </si>
  <si>
    <t>IL0012077520</t>
  </si>
  <si>
    <t>השקעה ואחזקות</t>
  </si>
  <si>
    <t>30/05/2032</t>
  </si>
  <si>
    <t>אלקו סדרה אגח יג 2022/2029</t>
  </si>
  <si>
    <t>IL0069402332</t>
  </si>
  <si>
    <t>16/09/2029</t>
  </si>
  <si>
    <t>אלקטרה בע"מ</t>
  </si>
  <si>
    <t>520028911</t>
  </si>
  <si>
    <t>אלקטרה אגח ה</t>
  </si>
  <si>
    <t>IL0073902228</t>
  </si>
  <si>
    <t>10/01/2031</t>
  </si>
  <si>
    <t>אלקטרה אגח ו</t>
  </si>
  <si>
    <t>IL0073902632</t>
  </si>
  <si>
    <t>10/12/2035</t>
  </si>
  <si>
    <t>אמות השקעות בע"מ</t>
  </si>
  <si>
    <t>520026683</t>
  </si>
  <si>
    <t>אמות אגח ו</t>
  </si>
  <si>
    <t>IL0011586091</t>
  </si>
  <si>
    <t>03/10/2029</t>
  </si>
  <si>
    <t>אמפא יובלים דיור להשכרה בע"מ</t>
  </si>
  <si>
    <t>516286432</t>
  </si>
  <si>
    <t>אמפא יובלים אגח א</t>
  </si>
  <si>
    <t>IL0011935157</t>
  </si>
  <si>
    <t>15/12/2025</t>
  </si>
  <si>
    <t>אנלייט אנרגיה מתחדשת בע"מ</t>
  </si>
  <si>
    <t>520041146</t>
  </si>
  <si>
    <t>אנלייט אנר אגח ו</t>
  </si>
  <si>
    <t>IL0072001733</t>
  </si>
  <si>
    <t>ארה"ב</t>
  </si>
  <si>
    <t>01/09/2026</t>
  </si>
  <si>
    <t>אנלייט אנרגיה אגח ד</t>
  </si>
  <si>
    <t>IL0072002566</t>
  </si>
  <si>
    <t>02/09/2029</t>
  </si>
  <si>
    <t>אנרג'יקס אנרגיות מתחדשות בע"מ</t>
  </si>
  <si>
    <t>513901371</t>
  </si>
  <si>
    <t>אנרג'יקס אגח א</t>
  </si>
  <si>
    <t>IL0011617516</t>
  </si>
  <si>
    <t>01/08/2030</t>
  </si>
  <si>
    <t>אנרג'יקס ב 0.25%</t>
  </si>
  <si>
    <t>IL0011684839</t>
  </si>
  <si>
    <t>אג"ח להמרה לא צמוד למדד המחירים לצרכן</t>
  </si>
  <si>
    <t>01/08/2027</t>
  </si>
  <si>
    <t xml:space="preserve">אס.אר.אקורד בע"מ </t>
  </si>
  <si>
    <t>520038670</t>
  </si>
  <si>
    <t>אסאר אקורד אגח ב</t>
  </si>
  <si>
    <t>IL0042203724</t>
  </si>
  <si>
    <t>אשראי חוץ בנקאי</t>
  </si>
  <si>
    <t>A3</t>
  </si>
  <si>
    <t>30/06/2027</t>
  </si>
  <si>
    <t>אפי נכסים בע"מ</t>
  </si>
  <si>
    <t>510560188</t>
  </si>
  <si>
    <t>אפי נכסים אגח יג</t>
  </si>
  <si>
    <t>IL0011782922</t>
  </si>
  <si>
    <t>נדל"ן מניב בחו"ל</t>
  </si>
  <si>
    <t>אפי נכסים אגחטז</t>
  </si>
  <si>
    <t>IL0012109471</t>
  </si>
  <si>
    <t>30/09/2034</t>
  </si>
  <si>
    <t>אפי קפיטל נדל"ן בע"מ</t>
  </si>
  <si>
    <t>513948216</t>
  </si>
  <si>
    <t>אפי קפיטל אגח ג</t>
  </si>
  <si>
    <t>IL0011997447</t>
  </si>
  <si>
    <t>אפקון החזקות בע"מ</t>
  </si>
  <si>
    <t>520033473</t>
  </si>
  <si>
    <t>אפקון החזקות אגח ד</t>
  </si>
  <si>
    <t>IL0057801685</t>
  </si>
  <si>
    <t>A-</t>
  </si>
  <si>
    <t>01/04/2029</t>
  </si>
  <si>
    <t>אקויטל בע"מ</t>
  </si>
  <si>
    <t>520030859</t>
  </si>
  <si>
    <t>אקויטל אגח 4</t>
  </si>
  <si>
    <t>IL0011976078</t>
  </si>
  <si>
    <t>25/07/2036</t>
  </si>
  <si>
    <t>אקסטל לימיטד</t>
  </si>
  <si>
    <t>1811308</t>
  </si>
  <si>
    <t>מספר תאגיד או שותפות בחו"ל</t>
  </si>
  <si>
    <t>אקסטל אג"ח ג</t>
  </si>
  <si>
    <t>IL0011750416</t>
  </si>
  <si>
    <t>31/03/2026</t>
  </si>
  <si>
    <t>ארפורט אגח ט</t>
  </si>
  <si>
    <t>IL0011609448</t>
  </si>
  <si>
    <t>30/08/2035</t>
  </si>
  <si>
    <t>ארפורט אגח יב</t>
  </si>
  <si>
    <t>IL0012115643</t>
  </si>
  <si>
    <t>30/04/2037</t>
  </si>
  <si>
    <t>אשטרום נכסים בע"מ</t>
  </si>
  <si>
    <t>520036617</t>
  </si>
  <si>
    <t>אשטרום נכ אגח 14</t>
  </si>
  <si>
    <t>IL0012018961</t>
  </si>
  <si>
    <t>01/01/2034</t>
  </si>
  <si>
    <t>קבוצת אשטרום</t>
  </si>
  <si>
    <t>510381601</t>
  </si>
  <si>
    <t>אשטרום קבוצה אגח ה</t>
  </si>
  <si>
    <t>IL0011995797</t>
  </si>
  <si>
    <t>31/12/2032</t>
  </si>
  <si>
    <t>בזק החברה הישראלית לתקשורת בע"מ</t>
  </si>
  <si>
    <t>520031931</t>
  </si>
  <si>
    <t>בזק אגח 13</t>
  </si>
  <si>
    <t>IL0023003093</t>
  </si>
  <si>
    <t>תקשורת ומדיה</t>
  </si>
  <si>
    <t>02/12/2035</t>
  </si>
  <si>
    <t>ביג מרכזי קניות (2004) בע"מ</t>
  </si>
  <si>
    <t>513623314</t>
  </si>
  <si>
    <t>ביג אגח כ</t>
  </si>
  <si>
    <t>IL0011861882</t>
  </si>
  <si>
    <t>01/05/2033</t>
  </si>
  <si>
    <t>ביג אגח כד</t>
  </si>
  <si>
    <t>IL0012270323</t>
  </si>
  <si>
    <t>Aa3</t>
  </si>
  <si>
    <t>10/08/2034</t>
  </si>
  <si>
    <t>הבינלאומי הראשון הנפקות בע"מ</t>
  </si>
  <si>
    <t>513141879</t>
  </si>
  <si>
    <t>בינלאומי הנפק התח כו</t>
  </si>
  <si>
    <t>IL0011855371</t>
  </si>
  <si>
    <t>בנקים</t>
  </si>
  <si>
    <t>31/03/2028</t>
  </si>
  <si>
    <t>פז בית זיקוק לנפט-אשדוד בע"מ</t>
  </si>
  <si>
    <t>513775163</t>
  </si>
  <si>
    <t>בית זיקוק אשדוד אגח 2</t>
  </si>
  <si>
    <t>IL0011994881</t>
  </si>
  <si>
    <t>30/04/2029</t>
  </si>
  <si>
    <t>חברת גב-ים לקרקעות בע"מ</t>
  </si>
  <si>
    <t>520001736</t>
  </si>
  <si>
    <t>גב ים אגח ח</t>
  </si>
  <si>
    <t>IL0075901517</t>
  </si>
  <si>
    <t>30/06/2034</t>
  </si>
  <si>
    <t>גב ים אגח ט</t>
  </si>
  <si>
    <t>IL0075902192</t>
  </si>
  <si>
    <t>30/06/2033</t>
  </si>
  <si>
    <t>גב ים אגח י</t>
  </si>
  <si>
    <t>IL0075902846</t>
  </si>
  <si>
    <t>01/07/2035</t>
  </si>
  <si>
    <t>גבאי מניבים ופיתוח בע"מ</t>
  </si>
  <si>
    <t>520032178</t>
  </si>
  <si>
    <t>גבאי מניבים אגח י</t>
  </si>
  <si>
    <t>IL0077102395</t>
  </si>
  <si>
    <t>30/06/2026</t>
  </si>
  <si>
    <t>גפן מגורים והתחדשות בע"מ</t>
  </si>
  <si>
    <t>512781386</t>
  </si>
  <si>
    <t>גפן מגורים אג א</t>
  </si>
  <si>
    <t>IL0011996860</t>
  </si>
  <si>
    <t>דיסקונט מנפיקים בע"מ</t>
  </si>
  <si>
    <t>520029935</t>
  </si>
  <si>
    <t>דיסק מנ אגח טו</t>
  </si>
  <si>
    <t>IL0074803045</t>
  </si>
  <si>
    <t>AAA</t>
  </si>
  <si>
    <t>15/08/2032</t>
  </si>
  <si>
    <t>דיסק מנ אגח יז</t>
  </si>
  <si>
    <t>IL0012159534</t>
  </si>
  <si>
    <t>20/03/2035</t>
  </si>
  <si>
    <t>דיסקונט מנ נד ח</t>
  </si>
  <si>
    <t>IL0074803128</t>
  </si>
  <si>
    <t>01/11/2027</t>
  </si>
  <si>
    <t>דליה חברות אנרגיה בע"מ</t>
  </si>
  <si>
    <t>516269248</t>
  </si>
  <si>
    <t>דליה אגח א</t>
  </si>
  <si>
    <t>IL0011849515</t>
  </si>
  <si>
    <t>30/09/2031</t>
  </si>
  <si>
    <t>קבוצת דלק בע"מ</t>
  </si>
  <si>
    <t>520044322</t>
  </si>
  <si>
    <t>דלק קבוצה    אגח מ</t>
  </si>
  <si>
    <t>IL0012173899</t>
  </si>
  <si>
    <t>חיפושי נפט וגז</t>
  </si>
  <si>
    <t>IL0012286188</t>
  </si>
  <si>
    <t>אחר</t>
  </si>
  <si>
    <t>31/03/2035</t>
  </si>
  <si>
    <t>הראל ביטוח מימון והנפקות בע"מ</t>
  </si>
  <si>
    <t>513834200</t>
  </si>
  <si>
    <t>הראל הנפק נד כא</t>
  </si>
  <si>
    <t>IL0012206079</t>
  </si>
  <si>
    <t>30/06/2074</t>
  </si>
  <si>
    <t>ויתניה בע"מ</t>
  </si>
  <si>
    <t>512096793</t>
  </si>
  <si>
    <t>ויתניה אגח ז</t>
  </si>
  <si>
    <t>IL0012162413</t>
  </si>
  <si>
    <t>30/06/2032</t>
  </si>
  <si>
    <t>חברת החשמל לישראל בע"מ</t>
  </si>
  <si>
    <t>520000472</t>
  </si>
  <si>
    <t>חשמל אגח 35</t>
  </si>
  <si>
    <t>IL0011967994</t>
  </si>
  <si>
    <t>12/06/2037</t>
  </si>
  <si>
    <t>חשמל אגח 36</t>
  </si>
  <si>
    <t>IL0012215898</t>
  </si>
  <si>
    <t>11/05/2034</t>
  </si>
  <si>
    <t>יו.אמ.איץ' פרופרטיס אינק.</t>
  </si>
  <si>
    <t>221890929</t>
  </si>
  <si>
    <t>יו.אמ.איץ' אגח א</t>
  </si>
  <si>
    <t>IL0011841678</t>
  </si>
  <si>
    <t>צמוד למט"ח</t>
  </si>
  <si>
    <t>USD</t>
  </si>
  <si>
    <t>28/02/2027</t>
  </si>
  <si>
    <t>קבוצת יובלים השקעות בע"מ</t>
  </si>
  <si>
    <t>514625094</t>
  </si>
  <si>
    <t>יובלים אגח ב</t>
  </si>
  <si>
    <t>IL0011869075</t>
  </si>
  <si>
    <t>05/07/2026</t>
  </si>
  <si>
    <t>ירושלים מימון והנפקות (2005) בע"מ</t>
  </si>
  <si>
    <t>513682146</t>
  </si>
  <si>
    <t>ירושלים הנפ אגח יט</t>
  </si>
  <si>
    <t>IL0012014333</t>
  </si>
  <si>
    <t>31/01/2031</t>
  </si>
  <si>
    <t>ישפרו בע"מ</t>
  </si>
  <si>
    <t>516291754</t>
  </si>
  <si>
    <t>ישפרו אגח א</t>
  </si>
  <si>
    <t>IL0012022906</t>
  </si>
  <si>
    <t>31/12/2027</t>
  </si>
  <si>
    <t>ישרס חברה להשקעות בע"מ</t>
  </si>
  <si>
    <t>520017807</t>
  </si>
  <si>
    <t>ישרס אגח טו</t>
  </si>
  <si>
    <t>IL0061302076</t>
  </si>
  <si>
    <t>16/05/2027</t>
  </si>
  <si>
    <t>ישרס אגח יח</t>
  </si>
  <si>
    <t>IL0061302803</t>
  </si>
  <si>
    <t>10/04/2030</t>
  </si>
  <si>
    <t>כלל החזקות עסקי ביטוח בע"מ</t>
  </si>
  <si>
    <t>520036120</t>
  </si>
  <si>
    <t>כלל ביטוח אגח ג</t>
  </si>
  <si>
    <t>IL0012013913</t>
  </si>
  <si>
    <t>02/11/2031</t>
  </si>
  <si>
    <t>כללביט מימון בע"מ</t>
  </si>
  <si>
    <t>513754069</t>
  </si>
  <si>
    <t>כלל הון  אגח יד</t>
  </si>
  <si>
    <t>IL0012205246</t>
  </si>
  <si>
    <t>30/09/2039</t>
  </si>
  <si>
    <t>בנק לאומי לישראל בע"מ</t>
  </si>
  <si>
    <t>520018078</t>
  </si>
  <si>
    <t>לאומי אגח  185</t>
  </si>
  <si>
    <t>IL0012018219</t>
  </si>
  <si>
    <t>31/08/2029</t>
  </si>
  <si>
    <t>לאומי אגח 182</t>
  </si>
  <si>
    <t>IL0060405391</t>
  </si>
  <si>
    <t>25/11/2027</t>
  </si>
  <si>
    <t>לאומי אגח 186</t>
  </si>
  <si>
    <t>IL0012018391</t>
  </si>
  <si>
    <t>30/11/2033</t>
  </si>
  <si>
    <t>לאומי התח נדח' סד' 405</t>
  </si>
  <si>
    <t>IL0060406209</t>
  </si>
  <si>
    <t>27/03/2028</t>
  </si>
  <si>
    <t>לאומי התח נדח' סד' 406</t>
  </si>
  <si>
    <t>IL0012164237</t>
  </si>
  <si>
    <t>28/02/2036</t>
  </si>
  <si>
    <t>לוזון רונסון</t>
  </si>
  <si>
    <t>560040545</t>
  </si>
  <si>
    <t>לוזון רונסון אגח א 8.15% 25/09/2030</t>
  </si>
  <si>
    <t>IL0012023409</t>
  </si>
  <si>
    <t>25/09/2030</t>
  </si>
  <si>
    <t>מבנה נדל"ן (כ.ד)  בע"מ</t>
  </si>
  <si>
    <t>520024126</t>
  </si>
  <si>
    <t>מבנה אגח כה</t>
  </si>
  <si>
    <t>IL0022606367</t>
  </si>
  <si>
    <t>30/09/2033</t>
  </si>
  <si>
    <t>מבני תעשיה אגח יז</t>
  </si>
  <si>
    <t>IL0022604461</t>
  </si>
  <si>
    <t>30/06/2028</t>
  </si>
  <si>
    <t>מגדל ביטוח גיוס הון בע"מ</t>
  </si>
  <si>
    <t>513230029</t>
  </si>
  <si>
    <t>מגדל הון אגח טו</t>
  </si>
  <si>
    <t>IL0012284100</t>
  </si>
  <si>
    <t>A1</t>
  </si>
  <si>
    <t>31/12/2034</t>
  </si>
  <si>
    <t>מגדל הון אגח טז</t>
  </si>
  <si>
    <t>IL0012284282</t>
  </si>
  <si>
    <t>31/12/2035</t>
  </si>
  <si>
    <t>מגה אור החזקות בע"מ</t>
  </si>
  <si>
    <t>513257873</t>
  </si>
  <si>
    <t>מגה אור אגח ז</t>
  </si>
  <si>
    <t>IL0011416968</t>
  </si>
  <si>
    <t>30/08/2027</t>
  </si>
  <si>
    <t>מגה אור אגח יא</t>
  </si>
  <si>
    <t>IL0011783755</t>
  </si>
  <si>
    <t>31/03/2032</t>
  </si>
  <si>
    <t>מזרחי טפחות חברה להנפקות בע"מ</t>
  </si>
  <si>
    <t>520032046</t>
  </si>
  <si>
    <t>מז טפ הנפק 52</t>
  </si>
  <si>
    <t>IL0023103810</t>
  </si>
  <si>
    <t>01/07/2030</t>
  </si>
  <si>
    <t>מזרחי טפ הנפק התח 69</t>
  </si>
  <si>
    <t>IL0012021593</t>
  </si>
  <si>
    <t>25/06/2029</t>
  </si>
  <si>
    <t>מזרחי טפחות הנפק 49</t>
  </si>
  <si>
    <t>IL0023102820</t>
  </si>
  <si>
    <t>23/06/2026</t>
  </si>
  <si>
    <t xml:space="preserve">מימון ישיר מקבוצת ישיר 2006 בע"מ </t>
  </si>
  <si>
    <t>513893123</t>
  </si>
  <si>
    <t>מימון ישיר אגח ה</t>
  </si>
  <si>
    <t>IL0011828311</t>
  </si>
  <si>
    <t>31/07/2031</t>
  </si>
  <si>
    <t>מימון ישיר אגח ו</t>
  </si>
  <si>
    <t>IL0011916595</t>
  </si>
  <si>
    <t>31/03/2027</t>
  </si>
  <si>
    <t>מימון ישיר ד</t>
  </si>
  <si>
    <t>IL0011756603</t>
  </si>
  <si>
    <t>01/02/2026</t>
  </si>
  <si>
    <t>מליסרון בע"מ</t>
  </si>
  <si>
    <t>520037789</t>
  </si>
  <si>
    <t>מליסרון  אגח יט</t>
  </si>
  <si>
    <t>IL0032303989</t>
  </si>
  <si>
    <t>מליסרון  אגח כא</t>
  </si>
  <si>
    <t>IL0011946386</t>
  </si>
  <si>
    <t>01/01/2037</t>
  </si>
  <si>
    <t>מליסרון אגח כ</t>
  </si>
  <si>
    <t>IL0032304227</t>
  </si>
  <si>
    <t>מנורה מבטחים גיוס הון בע"מ</t>
  </si>
  <si>
    <t>513937714</t>
  </si>
  <si>
    <t>מנורה הון התח סד' ט</t>
  </si>
  <si>
    <t>IL0012193699</t>
  </si>
  <si>
    <t>30/09/2035</t>
  </si>
  <si>
    <t xml:space="preserve">מניף - שירותים פיננסים בע"מ </t>
  </si>
  <si>
    <t>512764408</t>
  </si>
  <si>
    <t>מניף אגח א</t>
  </si>
  <si>
    <t>IL0011858839</t>
  </si>
  <si>
    <t>30/09/2026</t>
  </si>
  <si>
    <t>מניף אגח ג</t>
  </si>
  <si>
    <t>IL0012167206</t>
  </si>
  <si>
    <t>30/11/2029</t>
  </si>
  <si>
    <t>קבוצת מנרב  בע"מ</t>
  </si>
  <si>
    <t>520034505</t>
  </si>
  <si>
    <t>מנרב אגח ד</t>
  </si>
  <si>
    <t>IL0015501690</t>
  </si>
  <si>
    <t>Baa1</t>
  </si>
  <si>
    <t>15/04/2032</t>
  </si>
  <si>
    <t>נאוויטס פטרוליום, שותפות מוגבלת</t>
  </si>
  <si>
    <t>550263107</t>
  </si>
  <si>
    <t>מספר שותפות</t>
  </si>
  <si>
    <t>נאוויטס פטרו אגח ג</t>
  </si>
  <si>
    <t>IL0011815938</t>
  </si>
  <si>
    <t>15/10/2028</t>
  </si>
  <si>
    <t>נאוויטס פטרו אגח ה</t>
  </si>
  <si>
    <t>IL0011979122</t>
  </si>
  <si>
    <t>31/12/2028</t>
  </si>
  <si>
    <t>נאוויטס פטרו אגח ו</t>
  </si>
  <si>
    <t>IL0012048257</t>
  </si>
  <si>
    <t>ע.י נופר אנרגי' בע"מ</t>
  </si>
  <si>
    <t>514599943</t>
  </si>
  <si>
    <t>נופר אנרג אגח א</t>
  </si>
  <si>
    <t>IL0011793408</t>
  </si>
  <si>
    <t>חברה לנכסים ולבנין בע"מ</t>
  </si>
  <si>
    <t>520025438</t>
  </si>
  <si>
    <t>נכסים ובנין אגח י</t>
  </si>
  <si>
    <t>IL0011936304</t>
  </si>
  <si>
    <t>נמקו ריאליטי לטד</t>
  </si>
  <si>
    <t>1905761</t>
  </si>
  <si>
    <t>נמקו  אגח ב' 2020/2032 4.5%</t>
  </si>
  <si>
    <t>IL0011602583</t>
  </si>
  <si>
    <t>15/10/2032</t>
  </si>
  <si>
    <t>נמקו אגח ג</t>
  </si>
  <si>
    <t>IL0011987612</t>
  </si>
  <si>
    <t>נמקו אגח ד 15/04/2029 6.25%</t>
  </si>
  <si>
    <t>IL0012064734</t>
  </si>
  <si>
    <t>15/04/2029</t>
  </si>
  <si>
    <t>סולגרין בע"מ</t>
  </si>
  <si>
    <t>512882747</t>
  </si>
  <si>
    <t>סולגרין אגח ב</t>
  </si>
  <si>
    <t>IL0011862468</t>
  </si>
  <si>
    <t>סיאון אינווסטמנט קורפוריישן</t>
  </si>
  <si>
    <t>d14242259</t>
  </si>
  <si>
    <t>סיאון אגח א</t>
  </si>
  <si>
    <t>IL0011940181</t>
  </si>
  <si>
    <t>31/08/2026</t>
  </si>
  <si>
    <t>SILVERSTEIN PROPERTIES LTD</t>
  </si>
  <si>
    <t>1970336</t>
  </si>
  <si>
    <t>סילברסטין אגח ג</t>
  </si>
  <si>
    <t>IL0012116484</t>
  </si>
  <si>
    <t>31/12/2030</t>
  </si>
  <si>
    <t>קבוצת עזריאלי בע"מ (לשעבר קנית מימון)</t>
  </si>
  <si>
    <t>510960719</t>
  </si>
  <si>
    <t>עזריאלי אגח ד</t>
  </si>
  <si>
    <t>IL0011386500</t>
  </si>
  <si>
    <t>AA+</t>
  </si>
  <si>
    <t>05/07/2030</t>
  </si>
  <si>
    <t>עזריאלי אגח ה</t>
  </si>
  <si>
    <t>IL0011566036</t>
  </si>
  <si>
    <t>Aa1</t>
  </si>
  <si>
    <t>עזריאלי אגח ז</t>
  </si>
  <si>
    <t>IL0011786725</t>
  </si>
  <si>
    <t>02/07/2036</t>
  </si>
  <si>
    <t>עזריאלי אגח ט</t>
  </si>
  <si>
    <t>IL0012092537</t>
  </si>
  <si>
    <t>02/01/2046</t>
  </si>
  <si>
    <t>עמרם אברהם חברה לבנין בע"מ</t>
  </si>
  <si>
    <t>513201582</t>
  </si>
  <si>
    <t>עמרם אברהם אגח א</t>
  </si>
  <si>
    <t>IL0011880445</t>
  </si>
  <si>
    <t>בנק הפועלים בע"מ</t>
  </si>
  <si>
    <t>520000118</t>
  </si>
  <si>
    <t>פועלים אגח 200</t>
  </si>
  <si>
    <t>IL0066204962</t>
  </si>
  <si>
    <t>09/12/2031</t>
  </si>
  <si>
    <t>פועלים אגח 201</t>
  </si>
  <si>
    <t>IL0011913451</t>
  </si>
  <si>
    <t>29/11/2032</t>
  </si>
  <si>
    <t>פועלים אגח 203</t>
  </si>
  <si>
    <t>IL0011998684</t>
  </si>
  <si>
    <t>02/12/2030</t>
  </si>
  <si>
    <t>פועלים הת נד טו</t>
  </si>
  <si>
    <t>IL0012274465</t>
  </si>
  <si>
    <t>21/08/2037</t>
  </si>
  <si>
    <t>פועלים התח נד יב</t>
  </si>
  <si>
    <t>IL0012141219</t>
  </si>
  <si>
    <t>28/11/2032</t>
  </si>
  <si>
    <t>פועלים התחייבות נדחים ו</t>
  </si>
  <si>
    <t>IL0066205530</t>
  </si>
  <si>
    <t>13/03/2028</t>
  </si>
  <si>
    <t>פורמולה מערכות (1985)בע"מ</t>
  </si>
  <si>
    <t>520036690</t>
  </si>
  <si>
    <t>פורמולה אג"ח ג</t>
  </si>
  <si>
    <t>IL0025602090</t>
  </si>
  <si>
    <t>שירותי מידע</t>
  </si>
  <si>
    <t>01/12/2026</t>
  </si>
  <si>
    <t>הפניקס גיוסי הון (2009) בע"מ</t>
  </si>
  <si>
    <t>514290345</t>
  </si>
  <si>
    <t>פניקס הון אגח טז</t>
  </si>
  <si>
    <t>IL0012203340</t>
  </si>
  <si>
    <t>01/11/2034</t>
  </si>
  <si>
    <t>פניקס הון אגח יב</t>
  </si>
  <si>
    <t>IL0011955858</t>
  </si>
  <si>
    <t>05/02/2032</t>
  </si>
  <si>
    <t>פתאל נכסים(אירופה)בע"מ</t>
  </si>
  <si>
    <t>515328250</t>
  </si>
  <si>
    <t>פתאל אירו אגח ו</t>
  </si>
  <si>
    <t>IL0012192865</t>
  </si>
  <si>
    <t>01/10/2034</t>
  </si>
  <si>
    <t>פתאל החזקות 1998 בע"מ</t>
  </si>
  <si>
    <t>512607888</t>
  </si>
  <si>
    <t>פתאל החז אגח ה</t>
  </si>
  <si>
    <t>IL0012039421</t>
  </si>
  <si>
    <t>מלונאות ותיירות</t>
  </si>
  <si>
    <t>31/08/2032</t>
  </si>
  <si>
    <t>פתאל החזקות אגח ד</t>
  </si>
  <si>
    <t>IL0011881922</t>
  </si>
  <si>
    <t>צור שמיר אחזקות בע"מ</t>
  </si>
  <si>
    <t>520025586</t>
  </si>
  <si>
    <t>צור אגח יג</t>
  </si>
  <si>
    <t>IL0012246661</t>
  </si>
  <si>
    <t>30/06/2037</t>
  </si>
  <si>
    <t>קרסו מוטורס בע"מ</t>
  </si>
  <si>
    <t>514065283</t>
  </si>
  <si>
    <t>קרסו מוט' אגח ו'</t>
  </si>
  <si>
    <t>IL0012262247</t>
  </si>
  <si>
    <t>מסחר</t>
  </si>
  <si>
    <t>28/01/2033</t>
  </si>
  <si>
    <t>קרסו נדלן</t>
  </si>
  <si>
    <t>510488190</t>
  </si>
  <si>
    <t>קרסו נדלן אגח א</t>
  </si>
  <si>
    <t>IL0011900086</t>
  </si>
  <si>
    <t>ריט 1 בע"מ</t>
  </si>
  <si>
    <t>513821488</t>
  </si>
  <si>
    <t>ריט 1 אגח ז</t>
  </si>
  <si>
    <t>IL0011712713</t>
  </si>
  <si>
    <t>20/09/2034</t>
  </si>
  <si>
    <t>רימון שירותי ייעוץ וניהול בע"מ</t>
  </si>
  <si>
    <t>512467994</t>
  </si>
  <si>
    <t>רימון אגח א</t>
  </si>
  <si>
    <t>IL0012110362</t>
  </si>
  <si>
    <t xml:space="preserve">א.נ שוהם בידנס בע"מ </t>
  </si>
  <si>
    <t>520043860</t>
  </si>
  <si>
    <t>שוהם ביזנס אגח ד</t>
  </si>
  <si>
    <t>IL0011820474</t>
  </si>
  <si>
    <t>Baa2</t>
  </si>
  <si>
    <t>31/12/2025</t>
  </si>
  <si>
    <t>ש.י.ר שלמה נדל"ן בע"מ</t>
  </si>
  <si>
    <t>513957472</t>
  </si>
  <si>
    <t>שלמה נדלן אגח ד</t>
  </si>
  <si>
    <t>IL0011576688</t>
  </si>
  <si>
    <t>31/10/2030</t>
  </si>
  <si>
    <t>תמר פטרוליום בעמ</t>
  </si>
  <si>
    <t>515334662</t>
  </si>
  <si>
    <t>תמר פטרוליום אגח א</t>
  </si>
  <si>
    <t>IL0011413320</t>
  </si>
  <si>
    <t>30/08/2028</t>
  </si>
  <si>
    <t>8.1%ISRAEL.E15.12.96</t>
  </si>
  <si>
    <t>USM60170AC79</t>
  </si>
  <si>
    <t>חו"ל</t>
  </si>
  <si>
    <t>BBB</t>
  </si>
  <si>
    <t>S&amp;P</t>
  </si>
  <si>
    <t>15/12/2096</t>
  </si>
  <si>
    <t>Energean plc</t>
  </si>
  <si>
    <t>549300RVMKU0CYUZBB05</t>
  </si>
  <si>
    <t>LEI</t>
  </si>
  <si>
    <t>ENOIGA 5 3/8 30/03/28</t>
  </si>
  <si>
    <t>IL0011736738</t>
  </si>
  <si>
    <t>גלובלי</t>
  </si>
  <si>
    <t>BB-</t>
  </si>
  <si>
    <t>30/03/2028</t>
  </si>
  <si>
    <t>ENOIGA 5 7/8 30/03/31</t>
  </si>
  <si>
    <t>IL0011736811</t>
  </si>
  <si>
    <t>30/03/2031</t>
  </si>
  <si>
    <t>LUMIIT 3.275 01/29/31</t>
  </si>
  <si>
    <t>IL0060404899</t>
  </si>
  <si>
    <t>BBB-</t>
  </si>
  <si>
    <t>29/01/2031</t>
  </si>
  <si>
    <t>לוויתן בונד בע"מ</t>
  </si>
  <si>
    <t>516223864</t>
  </si>
  <si>
    <t>LVIATH 6.5 30/06/27</t>
  </si>
  <si>
    <t>IL0011677825</t>
  </si>
  <si>
    <t>בנק מזרחי טפחות בע"מ</t>
  </si>
  <si>
    <t>520000522</t>
  </si>
  <si>
    <t>MZRHIT 3.077 04/07/31</t>
  </si>
  <si>
    <t>IL0069508369</t>
  </si>
  <si>
    <t>07/04/2031</t>
  </si>
  <si>
    <t>טבע תעשיות פרמצבטיות בע"מ</t>
  </si>
  <si>
    <t>520013954</t>
  </si>
  <si>
    <t>TEVA 4.375% 09/05/30</t>
  </si>
  <si>
    <t>XS2406607171</t>
  </si>
  <si>
    <t>פארמה</t>
  </si>
  <si>
    <t>EUR</t>
  </si>
  <si>
    <t>09/05/2030</t>
  </si>
  <si>
    <t>TEVA 5.125% 09/05/29</t>
  </si>
  <si>
    <t>US88167AAQ40</t>
  </si>
  <si>
    <t>09/05/2029</t>
  </si>
  <si>
    <t>או פי סי אנרגיה</t>
  </si>
  <si>
    <t>IL0011415713</t>
  </si>
  <si>
    <t>מניות</t>
  </si>
  <si>
    <t xml:space="preserve">אורמת טכנולגיות אינק </t>
  </si>
  <si>
    <t>5493000TSHHWY24VHM09</t>
  </si>
  <si>
    <t>אורמת טכנולוגיות</t>
  </si>
  <si>
    <t>US6866881021</t>
  </si>
  <si>
    <t>איי.סי.אל</t>
  </si>
  <si>
    <t>IL0002810146</t>
  </si>
  <si>
    <t>איי.די.איי. חברה לביטוח בע"מ</t>
  </si>
  <si>
    <t>513910703</t>
  </si>
  <si>
    <t>איידיאיי ביטוח</t>
  </si>
  <si>
    <t>IL0011295016</t>
  </si>
  <si>
    <t>אינרום תעשיות בנייה בע"מ</t>
  </si>
  <si>
    <t>515001659</t>
  </si>
  <si>
    <t>אינרום</t>
  </si>
  <si>
    <t>IL0011323560</t>
  </si>
  <si>
    <t>מתכת ומוצרי בניה</t>
  </si>
  <si>
    <t>אלביט מערכות בע"מ</t>
  </si>
  <si>
    <t>520043027</t>
  </si>
  <si>
    <t>אלביט מערכות</t>
  </si>
  <si>
    <t>IL0010811243</t>
  </si>
  <si>
    <t>ביטחוניות</t>
  </si>
  <si>
    <t>אלקטרה נדל"ן בע"מ</t>
  </si>
  <si>
    <t>510607328</t>
  </si>
  <si>
    <t>אלקטרה נדלן</t>
  </si>
  <si>
    <t>IL0010940448</t>
  </si>
  <si>
    <t>אמות</t>
  </si>
  <si>
    <t>IL0010972789</t>
  </si>
  <si>
    <t>אנלייט אנרגיה</t>
  </si>
  <si>
    <t>IL0007200111</t>
  </si>
  <si>
    <t>אנרג'יאן</t>
  </si>
  <si>
    <t>GB00BG12Y042</t>
  </si>
  <si>
    <t>בריטניה</t>
  </si>
  <si>
    <t>אנרג'יקס</t>
  </si>
  <si>
    <t>IL0011233553</t>
  </si>
  <si>
    <t>אר פי אופטיקל לאב בעמ</t>
  </si>
  <si>
    <t>514454701</t>
  </si>
  <si>
    <t>אר פי אופטיקל לאב</t>
  </si>
  <si>
    <t>IL0012224627</t>
  </si>
  <si>
    <t>ארגו פרופרטיז אן. וי</t>
  </si>
  <si>
    <t>70252750</t>
  </si>
  <si>
    <t>NL0015000D84</t>
  </si>
  <si>
    <t>גרמניה</t>
  </si>
  <si>
    <t>אשטרום קבוצה</t>
  </si>
  <si>
    <t>IL0011323156</t>
  </si>
  <si>
    <t>בזק</t>
  </si>
  <si>
    <t>IL0002300114</t>
  </si>
  <si>
    <t>ביג</t>
  </si>
  <si>
    <t>IL0010972607</t>
  </si>
  <si>
    <t>הבנק הבינלאומי הראשון לישראל בע"מ</t>
  </si>
  <si>
    <t>520029083</t>
  </si>
  <si>
    <t>בינלאומי 5</t>
  </si>
  <si>
    <t>IL0005930388</t>
  </si>
  <si>
    <t>בית בכפר בע"מ</t>
  </si>
  <si>
    <t>511605719</t>
  </si>
  <si>
    <t>בית בכפר</t>
  </si>
  <si>
    <t>IL0011836561</t>
  </si>
  <si>
    <t>מנועי בית שמש אחזקות (1997) בע"מ</t>
  </si>
  <si>
    <t>520043480</t>
  </si>
  <si>
    <t>בית שמש</t>
  </si>
  <si>
    <t>IL0010815616</t>
  </si>
  <si>
    <t>גב ים</t>
  </si>
  <si>
    <t>IL0007590198</t>
  </si>
  <si>
    <t>קבוצת דוראל משאבי אנרגיה מתחדשת בעמ</t>
  </si>
  <si>
    <t>515364891</t>
  </si>
  <si>
    <t>דוראל אנרגיה</t>
  </si>
  <si>
    <t>IL0011667685</t>
  </si>
  <si>
    <t>בנק דיסקונט לישראל בע"מ</t>
  </si>
  <si>
    <t>520007030</t>
  </si>
  <si>
    <t>דיסקונט</t>
  </si>
  <si>
    <t>IL0006912120</t>
  </si>
  <si>
    <t>דלתא ישראל מותגים בע"מ</t>
  </si>
  <si>
    <t>516250107</t>
  </si>
  <si>
    <t>דלתא מותגים</t>
  </si>
  <si>
    <t>IL0011736993</t>
  </si>
  <si>
    <t>רשתות שיווק</t>
  </si>
  <si>
    <t>י.ח.דמרי בניה ופיתוח בע"מ</t>
  </si>
  <si>
    <t>511399388</t>
  </si>
  <si>
    <t>דמרי</t>
  </si>
  <si>
    <t>IL0010903156</t>
  </si>
  <si>
    <t>דנאל (אדיר יהושע) בע"מ</t>
  </si>
  <si>
    <t>520037565</t>
  </si>
  <si>
    <t>דנאל כא</t>
  </si>
  <si>
    <t>IL0003140139</t>
  </si>
  <si>
    <t>הבורסה לניירות ערך בתל-אביב בע"מ</t>
  </si>
  <si>
    <t>520020033</t>
  </si>
  <si>
    <t>הבורסה לניע בתא</t>
  </si>
  <si>
    <t>IL0011590291</t>
  </si>
  <si>
    <t>שירותים פיננסיים</t>
  </si>
  <si>
    <t>הולמס פלייס אינטרנשיונל בע"מ</t>
  </si>
  <si>
    <t>512466723</t>
  </si>
  <si>
    <t>הולמס פלייס</t>
  </si>
  <si>
    <t>IL0011425878</t>
  </si>
  <si>
    <t>חברת הכשרת הישוב בישראל- אנרגיה בע"מ</t>
  </si>
  <si>
    <t>514423474</t>
  </si>
  <si>
    <t>הכשרה התפתחות עירונית</t>
  </si>
  <si>
    <t>IL0011214744</t>
  </si>
  <si>
    <t>הפניקס אחזקות בע"מ</t>
  </si>
  <si>
    <t>520017450</t>
  </si>
  <si>
    <t>הפניקס</t>
  </si>
  <si>
    <t>IL0007670123</t>
  </si>
  <si>
    <t>הראל השקעות בביטוח ושרותים פיננסים בע"מ</t>
  </si>
  <si>
    <t>520033986</t>
  </si>
  <si>
    <t>הראל השקעות</t>
  </si>
  <si>
    <t>IL0005850180</t>
  </si>
  <si>
    <t>וואן טכנולוגיות תוכנה(או.אס.טי)בע"מ</t>
  </si>
  <si>
    <t>520034695</t>
  </si>
  <si>
    <t>וואן טכנולוגיות תוכנה</t>
  </si>
  <si>
    <t>IL0001610182</t>
  </si>
  <si>
    <t>החברה לישראל בע"מ</t>
  </si>
  <si>
    <t>520028010</t>
  </si>
  <si>
    <t>חברה לישראל</t>
  </si>
  <si>
    <t>IL0005760173</t>
  </si>
  <si>
    <t>חילן בע"מ</t>
  </si>
  <si>
    <t>520039942</t>
  </si>
  <si>
    <t>חילן</t>
  </si>
  <si>
    <t>IL0010846983</t>
  </si>
  <si>
    <t>קבוצת חמת בע"מ</t>
  </si>
  <si>
    <t>520038530</t>
  </si>
  <si>
    <t>חמת</t>
  </si>
  <si>
    <t>IL0003840167</t>
  </si>
  <si>
    <t>טאואר סמיקונדקטור בע"מ</t>
  </si>
  <si>
    <t>520041997</t>
  </si>
  <si>
    <t>טאואר</t>
  </si>
  <si>
    <t>IL0010823792</t>
  </si>
  <si>
    <t>מוליכים למחצה</t>
  </si>
  <si>
    <t>טבע</t>
  </si>
  <si>
    <t>IL0006290147</t>
  </si>
  <si>
    <t>טיב טעם הולדינגס 1 בע"מ</t>
  </si>
  <si>
    <t>520041187</t>
  </si>
  <si>
    <t>טיב טעם</t>
  </si>
  <si>
    <t>IL0001030100</t>
  </si>
  <si>
    <t>ישראכרט בע"מ</t>
  </si>
  <si>
    <t>510706153</t>
  </si>
  <si>
    <t>ישראכרט</t>
  </si>
  <si>
    <t>IL0011574030</t>
  </si>
  <si>
    <t>ישראמקו נגב 2 שותפות מוגבלת</t>
  </si>
  <si>
    <t>550010003</t>
  </si>
  <si>
    <t>ישראמקו יהש</t>
  </si>
  <si>
    <t>IL0002320179</t>
  </si>
  <si>
    <t>כלל ביטוח</t>
  </si>
  <si>
    <t>IL0002240146</t>
  </si>
  <si>
    <t>לאומי</t>
  </si>
  <si>
    <t>IL0006046119</t>
  </si>
  <si>
    <t>יוחננוף</t>
  </si>
  <si>
    <t>511344186</t>
  </si>
  <si>
    <t>מ. יוחננוף</t>
  </si>
  <si>
    <t>IL0011612640</t>
  </si>
  <si>
    <t>מבנה</t>
  </si>
  <si>
    <t>IL0002260193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</si>
  <si>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</si>
  <si>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</si>
  <si>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</si>
  <si>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</si>
  <si>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</si>
  <si>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</si>
  <si>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</si>
  <si>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</si>
  <si>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</si>
  <si>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</si>
  <si>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</si>
  <si>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</si>
  <si>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מניבים קרן הריט החדשה בע"מ</t>
  </si>
  <si>
    <t>515327120</t>
  </si>
  <si>
    <t>מניבים ריט</t>
  </si>
  <si>
    <t>IL0011405730</t>
  </si>
  <si>
    <t>נאוויטס פט יהש</t>
  </si>
  <si>
    <t>IL0011419699</t>
  </si>
  <si>
    <t>נובה  בע"מ</t>
  </si>
  <si>
    <t>511812463</t>
  </si>
  <si>
    <t>נובה</t>
  </si>
  <si>
    <t>IL0010845571</t>
  </si>
  <si>
    <t>נופר אנרגי</t>
  </si>
  <si>
    <t>IL0011708778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</si>
  <si>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</si>
  <si>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</si>
  <si>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</si>
  <si>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</si>
  <si>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</si>
  <si>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</si>
  <si>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</si>
  <si>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</si>
  <si>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תוכנה ואינטרנט</t>
  </si>
  <si>
    <t>נכסים ובנין</t>
  </si>
  <si>
    <t>IL0006990175</t>
  </si>
  <si>
    <t>נקסט ויז'ן</t>
  </si>
  <si>
    <t>514259019</t>
  </si>
  <si>
    <t>IL0011765935</t>
  </si>
  <si>
    <t>אלקטרוניקה ואופטיקה</t>
  </si>
  <si>
    <t>סולאיר אנרגיות מתחדשות בע"מ</t>
  </si>
  <si>
    <t>516046307</t>
  </si>
  <si>
    <t>סולאיר</t>
  </si>
  <si>
    <t>IL0011722878</t>
  </si>
  <si>
    <t>עזריאלי קבוצה</t>
  </si>
  <si>
    <t>IL0011194789</t>
  </si>
  <si>
    <t>פועלים</t>
  </si>
  <si>
    <t>IL0006625771</t>
  </si>
  <si>
    <t>פוקס-ויזל בע"מ</t>
  </si>
  <si>
    <t>512157603</t>
  </si>
  <si>
    <t>פוקס- ויזל</t>
  </si>
  <si>
    <t>IL0010870223</t>
  </si>
  <si>
    <t>פורמולה מערכות</t>
  </si>
  <si>
    <t>IL0002560162</t>
  </si>
  <si>
    <t>פז בית זיקוק אשדוד</t>
  </si>
  <si>
    <t>IL0011989105</t>
  </si>
  <si>
    <t>פי.סי.בי. טכנולוגיות בע"מ</t>
  </si>
  <si>
    <t>511888356</t>
  </si>
  <si>
    <t>פיסיבי טכנולוגיות</t>
  </si>
  <si>
    <t>IL0010916851</t>
  </si>
  <si>
    <t>פרשקובסקי השקעות ובניין בע"מ</t>
  </si>
  <si>
    <t>513817817</t>
  </si>
  <si>
    <t>פרשקובסקי</t>
  </si>
  <si>
    <t>IL0011021289</t>
  </si>
  <si>
    <t>פתאל החזקות</t>
  </si>
  <si>
    <t>IL0011434292</t>
  </si>
  <si>
    <t>קמטק בע"מ</t>
  </si>
  <si>
    <t>511235434</t>
  </si>
  <si>
    <t>קמטק</t>
  </si>
  <si>
    <t>IL0010952641</t>
  </si>
  <si>
    <t>קרסו מוטורס</t>
  </si>
  <si>
    <t>IL0011238503</t>
  </si>
  <si>
    <t>ריטיילורס בע"מ</t>
  </si>
  <si>
    <t>514211457</t>
  </si>
  <si>
    <t>ריטיילורס</t>
  </si>
  <si>
    <t>IL0011754889</t>
  </si>
  <si>
    <t>רשת חנויות רמי לוי שיווק השיקמה 2006 בע"מ</t>
  </si>
  <si>
    <t>513770669</t>
  </si>
  <si>
    <t>רמי לוי</t>
  </si>
  <si>
    <t>IL0011042491</t>
  </si>
  <si>
    <t>רציו חיפושי נפט (1992) - שותפות מוגבלת</t>
  </si>
  <si>
    <t>550012777</t>
  </si>
  <si>
    <t>רציו יהש</t>
  </si>
  <si>
    <t>IL0003940157</t>
  </si>
  <si>
    <t>שופר-סל בע"מ</t>
  </si>
  <si>
    <t>520022732</t>
  </si>
  <si>
    <t>שופרסל</t>
  </si>
  <si>
    <t>IL0007770378</t>
  </si>
  <si>
    <t>תאת טכנולוגיות בע"מ</t>
  </si>
  <si>
    <t>520035791</t>
  </si>
  <si>
    <t>תאת טכנולוגיות</t>
  </si>
  <si>
    <t>IL0010827264</t>
  </si>
  <si>
    <t>חשמל</t>
  </si>
  <si>
    <t>Advanced Micro Devices inc</t>
  </si>
  <si>
    <t>R2I72C950HOYXII45366</t>
  </si>
  <si>
    <t>ADVANCED MICRO DEVICES INC</t>
  </si>
  <si>
    <t>US0079031078</t>
  </si>
  <si>
    <t>NASDAQ</t>
  </si>
  <si>
    <t>Semiconductors &amp; Semiconductor Equipment</t>
  </si>
  <si>
    <t>Airbnb Inc</t>
  </si>
  <si>
    <t>549300HMUDNO0RY56D37</t>
  </si>
  <si>
    <t>AIRBNB INC</t>
  </si>
  <si>
    <t>US0090661010</t>
  </si>
  <si>
    <t>Diversified Consumer Services</t>
  </si>
  <si>
    <t>amazon.com</t>
  </si>
  <si>
    <t>ZXTILKJKG63JELOEG630</t>
  </si>
  <si>
    <t>AMAZON.COM INC</t>
  </si>
  <si>
    <t>US0231351067</t>
  </si>
  <si>
    <t>Textiles, Apparel &amp; Luxury Goods</t>
  </si>
  <si>
    <t>ALIBABA COM LTD</t>
  </si>
  <si>
    <t>5493001NTNQJDH60PM02</t>
  </si>
  <si>
    <t>BABA US Alibaba Group Holding Ltd</t>
  </si>
  <si>
    <t>US01609W1027</t>
  </si>
  <si>
    <t>סין</t>
  </si>
  <si>
    <t>NYSE</t>
  </si>
  <si>
    <t>ELI LILLY  &amp; CO</t>
  </si>
  <si>
    <t>FRDRIPF3EKNDJ2CQJL29</t>
  </si>
  <si>
    <t>Eli Lilly</t>
  </si>
  <si>
    <t>US5324571083</t>
  </si>
  <si>
    <t>Pharmaceuticals</t>
  </si>
  <si>
    <t>ALPHABET INC</t>
  </si>
  <si>
    <t>5493006MHB84DD0ZWV18</t>
  </si>
  <si>
    <t>Google Us Class c</t>
  </si>
  <si>
    <t>US02079K1079</t>
  </si>
  <si>
    <t>Diversified Telecommunication Services</t>
  </si>
  <si>
    <t>INTEL CORP</t>
  </si>
  <si>
    <t>KNX4USFCNGPY45LOCE31</t>
  </si>
  <si>
    <t>Intel corp</t>
  </si>
  <si>
    <t>US4581401001</t>
  </si>
  <si>
    <t>MARVELL TECH</t>
  </si>
  <si>
    <t>8DF36O58U3QIHUCGZB18</t>
  </si>
  <si>
    <t>Marvell tech group</t>
  </si>
  <si>
    <t>BMG5876H1051</t>
  </si>
  <si>
    <t>Meta Platforms Inc</t>
  </si>
  <si>
    <t>BQ4BKCS1HXDV9HN80Z93</t>
  </si>
  <si>
    <t>US30303M1027</t>
  </si>
  <si>
    <t xml:space="preserve"> Entertainment</t>
  </si>
  <si>
    <t>MICROSOFT CORP</t>
  </si>
  <si>
    <t>INR2EJN1ERAN0W5ZP974</t>
  </si>
  <si>
    <t>Microsoft crop</t>
  </si>
  <si>
    <t>US5949181045</t>
  </si>
  <si>
    <t>Software</t>
  </si>
  <si>
    <t>NICE SYS ADR</t>
  </si>
  <si>
    <t>US6536561086</t>
  </si>
  <si>
    <t>NIKE INC</t>
  </si>
  <si>
    <t>787RXPR0UX0O0XUXPZ81</t>
  </si>
  <si>
    <t>US6541061031</t>
  </si>
  <si>
    <t>NVIDIA CORP</t>
  </si>
  <si>
    <t>549300S4KLFTLO7GSQ80</t>
  </si>
  <si>
    <t>Nvidia corp</t>
  </si>
  <si>
    <t>US67066G1040</t>
  </si>
  <si>
    <t>ORACLE CORP</t>
  </si>
  <si>
    <t>1Z4GXXU7ZHVWFCD8TV52</t>
  </si>
  <si>
    <t>US68389X1054</t>
  </si>
  <si>
    <t>Software &amp; Services</t>
  </si>
  <si>
    <t>Ormat Technologies</t>
  </si>
  <si>
    <t>Water Utilities</t>
  </si>
  <si>
    <t>Palo alto networks inc</t>
  </si>
  <si>
    <t>549300QXR2YVZV231H43</t>
  </si>
  <si>
    <t>PALO ALTO NETWORKS INC</t>
  </si>
  <si>
    <t>US6974351057</t>
  </si>
  <si>
    <t>PPHE HOTEL GROUP LTD</t>
  </si>
  <si>
    <t>2138003H1BZGR6KM5823</t>
  </si>
  <si>
    <t>PP HOTEL GROUP LTD</t>
  </si>
  <si>
    <t>GG00B1Z5FH87</t>
  </si>
  <si>
    <t>LSE</t>
  </si>
  <si>
    <t>GBP</t>
  </si>
  <si>
    <t>Quanta Services Icn</t>
  </si>
  <si>
    <t>SHVRXXEACT60MMH07S24</t>
  </si>
  <si>
    <t>Quanta Services Inc</t>
  </si>
  <si>
    <t>US74762E1029</t>
  </si>
  <si>
    <t>Commercial Services &amp; Supplies</t>
  </si>
  <si>
    <t>Saleforce.com Inc</t>
  </si>
  <si>
    <t>RCGZFPDMRW58VJ54VR07</t>
  </si>
  <si>
    <t>Saleforce</t>
  </si>
  <si>
    <t>US794466L3024</t>
  </si>
  <si>
    <t>Selina Hospitality Plc</t>
  </si>
  <si>
    <t>549300BAEIWO0QPTC061</t>
  </si>
  <si>
    <t>SELINA HOSPITALITY</t>
  </si>
  <si>
    <t>GB00BQ1MW662</t>
  </si>
  <si>
    <t>TAIWAN Semiconductor</t>
  </si>
  <si>
    <t>549300KB6NK5SBD14S87</t>
  </si>
  <si>
    <t>TAIWAN SEMICON ADR</t>
  </si>
  <si>
    <t>US8740391003</t>
  </si>
  <si>
    <t>UBER TECHNOLOGIE</t>
  </si>
  <si>
    <t>549300B2FTG34FILDR98</t>
  </si>
  <si>
    <t>UBER TECHNOLOGIES INC</t>
  </si>
  <si>
    <t>US90353T1007</t>
  </si>
  <si>
    <t>Transportation Infrastructure</t>
  </si>
  <si>
    <t>סיווג הקרן</t>
  </si>
  <si>
    <t>מגדל קרנות נאמנות בע"מ</t>
  </si>
  <si>
    <t>511303661</t>
  </si>
  <si>
    <t>MTF סל (S&amp;P 500 (4D</t>
  </si>
  <si>
    <t>IL0011503336</t>
  </si>
  <si>
    <t>עוקב אחר מדדי מניות בחו"ל</t>
  </si>
  <si>
    <t>S&amp;P 500 - מניות בחו"ל - מניות גיאוגרפי - חשופת מט"ח-ארה"ב</t>
  </si>
  <si>
    <t>MTF סל תא 90</t>
  </si>
  <si>
    <t>IL0011502593</t>
  </si>
  <si>
    <t>עוקב אחר מדדי מניות בישראל</t>
  </si>
  <si>
    <t>90 מניות בארץ - מניות כללי-ת"א</t>
  </si>
  <si>
    <t>MTF500SP ממ</t>
  </si>
  <si>
    <t>IL0011505729</t>
  </si>
  <si>
    <t>הראל קרנות נאמנות בע"מ</t>
  </si>
  <si>
    <t>511776783</t>
  </si>
  <si>
    <t>הראל סל (4A) MSCI AC World מנ</t>
  </si>
  <si>
    <t>IL0011502007</t>
  </si>
  <si>
    <t>MSCI AC WORLD INDEX - מניות בחו"ל - מניות כללי בחו"ל - חשופת מט"ח-מניות כללי בחו"ל</t>
  </si>
  <si>
    <t>הראל סל תא 90</t>
  </si>
  <si>
    <t>IL0011489312</t>
  </si>
  <si>
    <t>הראל קרן סל 4AׂSTOXX EUROPE 600ממ</t>
  </si>
  <si>
    <t>IL0011498891</t>
  </si>
  <si>
    <t>אירופה</t>
  </si>
  <si>
    <t>STOXX EUROPE 600 -מניות בחו"ל - מניות גיאוגרפי - חשופת מט"ח-אירופה כללי</t>
  </si>
  <si>
    <t>הראל.DAX 30 ממ</t>
  </si>
  <si>
    <t>IL0011491607</t>
  </si>
  <si>
    <t>DAX 30 - מניות בחו"ל - מניות גיאוגרפי - חשופת מט"ח-אירופה גרמניה</t>
  </si>
  <si>
    <t>קסם קרנות נאמנות בע"מ</t>
  </si>
  <si>
    <t>510938608</t>
  </si>
  <si>
    <t>ממEURO STOXX 50 (4A) ETF.קסם</t>
  </si>
  <si>
    <t>IL0011459521</t>
  </si>
  <si>
    <t>EURO STOXX 50 - מניות בחו"ל - מניות גיאוגרפי - חשופת מט"ח-אירופה כללי</t>
  </si>
  <si>
    <t>קסם תל בונד שקלי</t>
  </si>
  <si>
    <t>IL0011464141</t>
  </si>
  <si>
    <t>עוקב אחר מדדים אחרים בישראל</t>
  </si>
  <si>
    <t>אג"ח בארץ - חברות והמרה-תל בונד שקלי-תל בונד- שקלי</t>
  </si>
  <si>
    <t>Amundi Asset Management</t>
  </si>
  <si>
    <t>213800VZW861M5FHMD50</t>
  </si>
  <si>
    <t>AMUNDI MSCI EMERGING MARKETS I</t>
  </si>
  <si>
    <t>LU2573967036</t>
  </si>
  <si>
    <t>Emerging Markets - Asia</t>
  </si>
  <si>
    <t>MSCI EMERGING MARKETS - מניות בחו"ל - מניות גיאוגרפי - חשופת מט"ח-שווקים מתעוררים כללי</t>
  </si>
  <si>
    <t xml:space="preserve">BlackRock  Asset Managment </t>
  </si>
  <si>
    <t>97ZR60BLU36N5VJMH054</t>
  </si>
  <si>
    <t>Cef Ishares Russell iwm</t>
  </si>
  <si>
    <t>US4642876555</t>
  </si>
  <si>
    <t>RUSSELL 2000 - מניות בחו"ל - מניות גיאוגרפי - מנוטרלת מט"ח-ארה"ב</t>
  </si>
  <si>
    <t>Ishares dj us aerospace &amp; df</t>
  </si>
  <si>
    <t>US4642887602</t>
  </si>
  <si>
    <t>מניות בחו"ל - מניות בחו"ל משולבת</t>
  </si>
  <si>
    <t>Ishares iboxx h/y corp</t>
  </si>
  <si>
    <t>US4642885135</t>
  </si>
  <si>
    <t>עוקב אחר מדדים אחרים בחו"ל</t>
  </si>
  <si>
    <t>אג"ח בחו"ל - אג"ח חשופת מט"ח</t>
  </si>
  <si>
    <t>Ishares msci emer EEM</t>
  </si>
  <si>
    <t>US4642872349</t>
  </si>
  <si>
    <t>Emerging Markets - Euope, Middle East &amp; Africa</t>
  </si>
  <si>
    <t>KRANESHARES</t>
  </si>
  <si>
    <t>549300VLDRC0RUX0E553</t>
  </si>
  <si>
    <t>KRANESHARES Csi China Internet Etf</t>
  </si>
  <si>
    <t>US5007673065</t>
  </si>
  <si>
    <t>FTSE China 50 - מניות בחו"ל - מניות גיאוגרפי - חשופת מט"ח-אסיה סין</t>
  </si>
  <si>
    <t>MCHI_Ishares Msci Chaina Etf</t>
  </si>
  <si>
    <t>US46429B6719</t>
  </si>
  <si>
    <t>Invesco investment management limited</t>
  </si>
  <si>
    <t>635400TLFJSNHVSOFH59</t>
  </si>
  <si>
    <t>Powershares  QQQ NAS1</t>
  </si>
  <si>
    <t>US46090E1038</t>
  </si>
  <si>
    <t>NASDAQ 100 - מניות בחו"ל - מניות גיאוגרפי - חשופת מט"ח-ארה"ב</t>
  </si>
  <si>
    <t>SOURCE S&amp;P 500 UCITS EFT</t>
  </si>
  <si>
    <t>IE00B3YCGJ38</t>
  </si>
  <si>
    <t>State Street Corp</t>
  </si>
  <si>
    <t>07F5H7W3ET8ZLWNMFP29</t>
  </si>
  <si>
    <t>SPDR BLOOMBERG SASB U.S. HIGH</t>
  </si>
  <si>
    <t>IE0004TYCC17</t>
  </si>
  <si>
    <t>SPDR S&amp;P 500 ETF TRUST</t>
  </si>
  <si>
    <t>US78462F1030</t>
  </si>
  <si>
    <t>Van Eck ETF</t>
  </si>
  <si>
    <t>549300ZLFKNTXC51ZN76</t>
  </si>
  <si>
    <t>VANECK VECTORS SEMICONDUCTOR</t>
  </si>
  <si>
    <t>US92189F6768</t>
  </si>
  <si>
    <t>Vanguard Group</t>
  </si>
  <si>
    <t>549300Y88GQ3VLJIBX57</t>
  </si>
  <si>
    <t>VANGUARD S&amp;P 500</t>
  </si>
  <si>
    <t>us9229083632</t>
  </si>
  <si>
    <t xml:space="preserve">שם נייר ערך </t>
  </si>
  <si>
    <t>אי בי אי ניהול קרנות נאמנות בע"מ</t>
  </si>
  <si>
    <t>510791031</t>
  </si>
  <si>
    <t>איביאי טכנולגיית עילית</t>
  </si>
  <si>
    <t>IL0011425381</t>
  </si>
  <si>
    <t>קרן סגורה-קרן טכנולוגיה עילית</t>
  </si>
  <si>
    <t>Heptagon Fund plc</t>
  </si>
  <si>
    <t>635400CFK4T1LTOQKB10</t>
  </si>
  <si>
    <t>HEPTAGON DRIEH US SMCP-S</t>
  </si>
  <si>
    <t>IE00BH3ZJB48</t>
  </si>
  <si>
    <t>Kotak</t>
  </si>
  <si>
    <t>213800SJ3IH3EXMXSJ47</t>
  </si>
  <si>
    <t>KOTAK FDS-INDIA MIDCAP (S) USD A</t>
  </si>
  <si>
    <t>LU2126068639</t>
  </si>
  <si>
    <t>הודו</t>
  </si>
  <si>
    <t>CNX NIFTY - מניות בחו"ל - מניות גיאוגרפי - חשופת מט"ח-אסיה הודו</t>
  </si>
  <si>
    <t>Trigon New Europe Fund</t>
  </si>
  <si>
    <t>529900X2YIFA3JTG4580</t>
  </si>
  <si>
    <t>Trigon New Europe fund</t>
  </si>
  <si>
    <t>LU1687402393</t>
  </si>
  <si>
    <t>נכס בסיס (כתב אופציה)</t>
  </si>
  <si>
    <t>תאריך פקיעה</t>
  </si>
  <si>
    <t>שער מימוש</t>
  </si>
  <si>
    <t>יחס המרה</t>
  </si>
  <si>
    <t>אלומיי אופ 2</t>
  </si>
  <si>
    <t>IL0012030826</t>
  </si>
  <si>
    <t>IL0010826357</t>
  </si>
  <si>
    <t>05/01/2028</t>
  </si>
  <si>
    <t>ביג אפ 7</t>
  </si>
  <si>
    <t>IL0012143454</t>
  </si>
  <si>
    <t>01/06/2026</t>
  </si>
  <si>
    <t>נאוויטס פטרו אפ 6</t>
  </si>
  <si>
    <t>IL0012288242</t>
  </si>
  <si>
    <t>נכס בסיס</t>
  </si>
  <si>
    <t>חוזים עתידיים בחול</t>
  </si>
  <si>
    <t>10527</t>
  </si>
  <si>
    <t>MINI S&amp;P 500 FUTURES 12/2025</t>
  </si>
  <si>
    <t>ESZ5</t>
  </si>
  <si>
    <t>CME</t>
  </si>
  <si>
    <t>מניות לרבות מדדי מניות</t>
  </si>
  <si>
    <t>UXYZ5_US 10YR ULTRA FUT DEC25</t>
  </si>
  <si>
    <t>UXYZ5</t>
  </si>
  <si>
    <t>CBOE</t>
  </si>
  <si>
    <t>ריבית ואג"ח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</si>
  <si>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</si>
  <si>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</si>
  <si>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</si>
  <si>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</si>
  <si>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</si>
  <si>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</si>
  <si>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</si>
  <si>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</si>
  <si>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</si>
  <si>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</si>
  <si>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</si>
  <si>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אידיבי חברה לאחזקות בע"מ</t>
  </si>
  <si>
    <t>520028283</t>
  </si>
  <si>
    <t>אידיבי אגח ב (מחוק)</t>
  </si>
  <si>
    <t>IL0073600350</t>
  </si>
  <si>
    <t>15/12/2014</t>
  </si>
  <si>
    <t>D</t>
  </si>
  <si>
    <t>06/09/2013</t>
  </si>
  <si>
    <t>החוב נחות</t>
  </si>
  <si>
    <t>כן</t>
  </si>
  <si>
    <t>גורם תלוי/פנימי</t>
  </si>
  <si>
    <t>קיימת תלות</t>
  </si>
  <si>
    <t>31/03/2020</t>
  </si>
  <si>
    <t xml:space="preserve">י.ח.ק להשקעות שותפות מוגבלת </t>
  </si>
  <si>
    <t>550016091</t>
  </si>
  <si>
    <t>י.ח.ק.  אגח ב רמ</t>
  </si>
  <si>
    <t>IL0011817835</t>
  </si>
  <si>
    <t>לא סחיר</t>
  </si>
  <si>
    <t>19/11/2021</t>
  </si>
  <si>
    <t>חברת ציטוט</t>
  </si>
  <si>
    <t>אי-תלות</t>
  </si>
  <si>
    <t>30/09/2025</t>
  </si>
  <si>
    <t>כלל תעשיות בע"מ</t>
  </si>
  <si>
    <t>520021874</t>
  </si>
  <si>
    <t>כלל תעש אגח טז-רמ</t>
  </si>
  <si>
    <t>IL0060802381</t>
  </si>
  <si>
    <t>27/10/2021</t>
  </si>
  <si>
    <t>לידר החזקות והשקעות בע"מ</t>
  </si>
  <si>
    <t>520037664</t>
  </si>
  <si>
    <t>לידר אגח ח - רמ</t>
  </si>
  <si>
    <t>IL0031803617</t>
  </si>
  <si>
    <t>01/03/2021</t>
  </si>
  <si>
    <t>15/02/2028</t>
  </si>
  <si>
    <t>מת"ם - מרכז תעשיות מדע חיפה בע"מ</t>
  </si>
  <si>
    <t>510687403</t>
  </si>
  <si>
    <t>מתם מרכז תעשיות מדע חיפה אגח א ר.מ</t>
  </si>
  <si>
    <t>IL0011389991</t>
  </si>
  <si>
    <t>04/03/2024</t>
  </si>
  <si>
    <t>Aa2</t>
  </si>
  <si>
    <t>עוגן-אג"ח חברתית 2 בע"מ</t>
  </si>
  <si>
    <t>516556545</t>
  </si>
  <si>
    <t>עוגן חברתית 2 אגחא-רמ</t>
  </si>
  <si>
    <t>IL0011968315</t>
  </si>
  <si>
    <t>19/06/2023</t>
  </si>
  <si>
    <t>15/03/2026</t>
  </si>
  <si>
    <t>רפאל-רשות לפיתוח אמצעי לחימה בע"מ</t>
  </si>
  <si>
    <t>520042185</t>
  </si>
  <si>
    <t>רפאל אגח ג ר.מ.</t>
  </si>
  <si>
    <t>IL0011402760</t>
  </si>
  <si>
    <t>05/05/2021</t>
  </si>
  <si>
    <t>15/09/2034</t>
  </si>
  <si>
    <t>רפאל אגח סדרה ה 2020/2026</t>
  </si>
  <si>
    <t>IL0011402927</t>
  </si>
  <si>
    <t>רפאל סד' ד 2020/2034</t>
  </si>
  <si>
    <t>IL0011402844</t>
  </si>
  <si>
    <t xml:space="preserve">לוסיקס בע"מ </t>
  </si>
  <si>
    <t>515374742</t>
  </si>
  <si>
    <t>Lusix</t>
  </si>
  <si>
    <t>620201931</t>
  </si>
  <si>
    <t>מניות לא סחירות</t>
  </si>
  <si>
    <t>לא רלוונטי2</t>
  </si>
  <si>
    <t>02/12/2024</t>
  </si>
  <si>
    <t>מומחה בלתי תלוי</t>
  </si>
  <si>
    <t>28/11/2024</t>
  </si>
  <si>
    <t>UVEYE LTD</t>
  </si>
  <si>
    <t>514234202</t>
  </si>
  <si>
    <t>62018263</t>
  </si>
  <si>
    <t>השקעות בהייטק</t>
  </si>
  <si>
    <t>01/04/2025</t>
  </si>
  <si>
    <t>31/03/2025</t>
  </si>
  <si>
    <t>מניבים ניהול הר</t>
  </si>
  <si>
    <t>36475</t>
  </si>
  <si>
    <t>03/11/2015</t>
  </si>
  <si>
    <t>06/07/2025</t>
  </si>
  <si>
    <t>וויו (veev) גרופ</t>
  </si>
  <si>
    <t>832652993</t>
  </si>
  <si>
    <t>C  וויו גרופ</t>
  </si>
  <si>
    <t>US9224741010</t>
  </si>
  <si>
    <t>השקעות בהיי-טק</t>
  </si>
  <si>
    <t>08/03/2021</t>
  </si>
  <si>
    <t>Rapyd financial network 2016 ltd</t>
  </si>
  <si>
    <t>28595</t>
  </si>
  <si>
    <t>TARGET GLOBAL -FLUORINE (RAPYD</t>
  </si>
  <si>
    <t>62018115</t>
  </si>
  <si>
    <t>Technology Hardware, Storage &amp; Peripherals</t>
  </si>
  <si>
    <t>04/07/2022</t>
  </si>
  <si>
    <t>דיווח מנהל הקרן</t>
  </si>
  <si>
    <t>28/08/2025</t>
  </si>
  <si>
    <t>wefox</t>
  </si>
  <si>
    <t>28503</t>
  </si>
  <si>
    <t>TARGET GLOBAL-NICKEL (WEFOX)</t>
  </si>
  <si>
    <t>62018396</t>
  </si>
  <si>
    <t>Verbit Inc</t>
  </si>
  <si>
    <t>28460</t>
  </si>
  <si>
    <t>620182700</t>
  </si>
  <si>
    <t>20/03/2023</t>
  </si>
  <si>
    <t>29/06/2025</t>
  </si>
  <si>
    <t>ג'נריישן ניהול בע"מ</t>
  </si>
  <si>
    <t>515785012</t>
  </si>
  <si>
    <t>56093</t>
  </si>
  <si>
    <t>16/08/2018</t>
  </si>
  <si>
    <t>28/07/2025</t>
  </si>
  <si>
    <t>PROSPECT CAPITAL CORP</t>
  </si>
  <si>
    <t>549300FSD8T39P5Q0O47</t>
  </si>
  <si>
    <t>מניות בכורה Prospect 5.5% 1025</t>
  </si>
  <si>
    <t>US74348T5083</t>
  </si>
  <si>
    <t>27/04/2021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</si>
  <si>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</si>
  <si>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</si>
  <si>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</si>
  <si>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</si>
  <si>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</si>
  <si>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</si>
  <si>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</si>
  <si>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</si>
  <si>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</si>
  <si>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</si>
  <si>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</si>
  <si>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Forma european fund 2</t>
  </si>
  <si>
    <t>516190006</t>
  </si>
  <si>
    <t>Forma European Fund II LP</t>
  </si>
  <si>
    <t>פרייבט אקוויטי</t>
  </si>
  <si>
    <t>Other</t>
  </si>
  <si>
    <t>06/07/2021</t>
  </si>
  <si>
    <t>13/08/2025</t>
  </si>
  <si>
    <t>Kedma Capital</t>
  </si>
  <si>
    <t>540286333</t>
  </si>
  <si>
    <t>KEDMA CAPITAL PARTNERS III LTD</t>
  </si>
  <si>
    <t>04/04/2021</t>
  </si>
  <si>
    <t>31/08/2025</t>
  </si>
  <si>
    <t xml:space="preserve">Klirmark Opportunity Fund </t>
  </si>
  <si>
    <t>CO-101523</t>
  </si>
  <si>
    <t>klirmark IV</t>
  </si>
  <si>
    <t>קרן חוב</t>
  </si>
  <si>
    <t>איי קיימן</t>
  </si>
  <si>
    <t>23/04/2023</t>
  </si>
  <si>
    <t>24/08/2025</t>
  </si>
  <si>
    <t>Peregrine Ventures Growth General Partner LP</t>
  </si>
  <si>
    <t>540297413</t>
  </si>
  <si>
    <t>08/07/2021</t>
  </si>
  <si>
    <t>28/09/2025</t>
  </si>
  <si>
    <t>0</t>
  </si>
  <si>
    <t>540310885</t>
  </si>
  <si>
    <t>Qumra Opportunity fund</t>
  </si>
  <si>
    <t>Growth Venture Capital</t>
  </si>
  <si>
    <t>11/05/2021</t>
  </si>
  <si>
    <t>29/09/2025</t>
  </si>
  <si>
    <t>קרן השקעה אלפא ערך 1</t>
  </si>
  <si>
    <t>530225416</t>
  </si>
  <si>
    <t>אלפא ערך 1 ש.מ</t>
  </si>
  <si>
    <t>קרן גידור (Hedge Fund)</t>
  </si>
  <si>
    <t>26/12/2024</t>
  </si>
  <si>
    <t>04/09/2025</t>
  </si>
  <si>
    <t>יסודות א נדלן שותפות מוגבלת</t>
  </si>
  <si>
    <t>550257125</t>
  </si>
  <si>
    <t>יסודות נדל"ן ג' פיתוח ושותפות</t>
  </si>
  <si>
    <t>קוגיטו קפיטל אל.אמ.אי שותף כללי, שותפות מוגבלת</t>
  </si>
  <si>
    <t>550270912</t>
  </si>
  <si>
    <t>קוגיטו קפיטל 2</t>
  </si>
  <si>
    <t>06/02/2022</t>
  </si>
  <si>
    <t>קרן ברוש 2234</t>
  </si>
  <si>
    <t>774636625</t>
  </si>
  <si>
    <t>קרן ברוש</t>
  </si>
  <si>
    <t>29/05/2017</t>
  </si>
  <si>
    <t>03/09/2025</t>
  </si>
  <si>
    <t>תשתיות ישראל  ג'י. פי. 4 שותפות מוגבלת</t>
  </si>
  <si>
    <t>550243026</t>
  </si>
  <si>
    <t>תשתיות ישראל 4 -ע' ת"א</t>
  </si>
  <si>
    <t>13/10/2020</t>
  </si>
  <si>
    <t>27/08/2025</t>
  </si>
  <si>
    <t>ALTO FUND</t>
  </si>
  <si>
    <t>27092</t>
  </si>
  <si>
    <t>ALTO 3</t>
  </si>
  <si>
    <t>קרן נדל"ן</t>
  </si>
  <si>
    <t>22/01/2017</t>
  </si>
  <si>
    <t>01/06/2015</t>
  </si>
  <si>
    <t>איפקס סבן</t>
  </si>
  <si>
    <t>512712548</t>
  </si>
  <si>
    <t>AMI OPPORTUNITY</t>
  </si>
  <si>
    <t>ג'נרסי</t>
  </si>
  <si>
    <t>16/12/2015</t>
  </si>
  <si>
    <t>Apexus Logisitcs RE Fund L.P</t>
  </si>
  <si>
    <t>89867</t>
  </si>
  <si>
    <t>Apexus</t>
  </si>
  <si>
    <t>14/04/2022</t>
  </si>
  <si>
    <t>21/08/2025</t>
  </si>
  <si>
    <t>Ares CIP Management II, L.P</t>
  </si>
  <si>
    <t>20187570751</t>
  </si>
  <si>
    <t>Ares Climate Infrastructure Partners II-A, L.P</t>
  </si>
  <si>
    <t>22/01/2025</t>
  </si>
  <si>
    <t>ARGIS Asset Management GP, LLC</t>
  </si>
  <si>
    <t>37-2131827</t>
  </si>
  <si>
    <t>ARGIS LIVING FUND II</t>
  </si>
  <si>
    <t>ספרד</t>
  </si>
  <si>
    <t>30/04/2025</t>
  </si>
  <si>
    <t>ORYX</t>
  </si>
  <si>
    <t>2138005O9XJIJN4JPN90</t>
  </si>
  <si>
    <t>Arkin Bio Capital</t>
  </si>
  <si>
    <t>23/01/2022</t>
  </si>
  <si>
    <t>Avenue Cpital Group</t>
  </si>
  <si>
    <t>12151</t>
  </si>
  <si>
    <t>Avenue B-1</t>
  </si>
  <si>
    <t>13/10/2021</t>
  </si>
  <si>
    <t>Avenue B-2</t>
  </si>
  <si>
    <t>bain capital senior loan fund</t>
  </si>
  <si>
    <t>27725</t>
  </si>
  <si>
    <t>BAIN CAPITAL DSS</t>
  </si>
  <si>
    <t>07/03/2021</t>
  </si>
  <si>
    <t>25/09/2025</t>
  </si>
  <si>
    <t>Electra America</t>
  </si>
  <si>
    <t>87-4404526</t>
  </si>
  <si>
    <t>ELECTRA 2</t>
  </si>
  <si>
    <t>21/11/2018</t>
  </si>
  <si>
    <t>ELECTRA AMERICA PRINCIPAL HOSPITALITY LP</t>
  </si>
  <si>
    <t>28654</t>
  </si>
  <si>
    <t>Electra America Principal Hospitality</t>
  </si>
  <si>
    <t>16/03/2022</t>
  </si>
  <si>
    <t xml:space="preserve">Electra Capital PM </t>
  </si>
  <si>
    <t>Electra Capital PM Feeder 4</t>
  </si>
  <si>
    <t>29/06/2020</t>
  </si>
  <si>
    <t>EQT Infrastructure V</t>
  </si>
  <si>
    <t>2020 2423 842</t>
  </si>
  <si>
    <t>EQT Infrastructure V (No.1) EUR</t>
  </si>
  <si>
    <t>לוכסמבורג</t>
  </si>
  <si>
    <t>18/04/2022</t>
  </si>
  <si>
    <t>Forma Fund</t>
  </si>
  <si>
    <t>530278654</t>
  </si>
  <si>
    <t>FORMA FUND</t>
  </si>
  <si>
    <t>14/08/2025</t>
  </si>
  <si>
    <t>hanaco growth venturres</t>
  </si>
  <si>
    <t>28364</t>
  </si>
  <si>
    <t>Hanaco growth venturres</t>
  </si>
  <si>
    <t>03/03/2021</t>
  </si>
  <si>
    <t>HANACO II L.P</t>
  </si>
  <si>
    <t>89459</t>
  </si>
  <si>
    <t>hanaco II L.P</t>
  </si>
  <si>
    <t>26/07/2021</t>
  </si>
  <si>
    <t>BRENMILLER ENRG</t>
  </si>
  <si>
    <t>213800J6B7JSBDETCB42</t>
  </si>
  <si>
    <t>Harbour Vest Access Dover x</t>
  </si>
  <si>
    <t>04/02/2020</t>
  </si>
  <si>
    <t>21/09/2025</t>
  </si>
  <si>
    <t>ECP V, LLC</t>
  </si>
  <si>
    <t>27330</t>
  </si>
  <si>
    <t>harbur _ESS CO INVEST V</t>
  </si>
  <si>
    <t>27/10/2019</t>
  </si>
  <si>
    <t>26/08/2025</t>
  </si>
  <si>
    <t>HGI Multifamily Credit Fund</t>
  </si>
  <si>
    <t>89918</t>
  </si>
  <si>
    <t>12/01/2023</t>
  </si>
  <si>
    <t>אי.בי.אי IBI</t>
  </si>
  <si>
    <t>550270045</t>
  </si>
  <si>
    <t>IBI CCF FUND</t>
  </si>
  <si>
    <t>16/03/2016</t>
  </si>
  <si>
    <t>ISF</t>
  </si>
  <si>
    <t>113507-CO</t>
  </si>
  <si>
    <t>ISF 2</t>
  </si>
  <si>
    <t>27/01/2017</t>
  </si>
  <si>
    <t>16/09/2025</t>
  </si>
  <si>
    <t xml:space="preserve">LCCP </t>
  </si>
  <si>
    <t>28600</t>
  </si>
  <si>
    <t>LLCP Lower Middle Market (LLM) III</t>
  </si>
  <si>
    <t>24/08/2021</t>
  </si>
  <si>
    <t>02/09/2025</t>
  </si>
  <si>
    <t>MACQUAARIE BANK</t>
  </si>
  <si>
    <t>ACMHD8HWFMFUIQQ8Y590</t>
  </si>
  <si>
    <t>MACQUARIE</t>
  </si>
  <si>
    <t>11/02/2019</t>
  </si>
  <si>
    <t xml:space="preserve">Madison Reality Capital DEBT </t>
  </si>
  <si>
    <t>30-0963117</t>
  </si>
  <si>
    <t>Madison Realty Capital Debt Fund VI LP</t>
  </si>
  <si>
    <t>22/11/2022</t>
  </si>
  <si>
    <t>Oak Street Real Estate Capital Fund</t>
  </si>
  <si>
    <t>9492</t>
  </si>
  <si>
    <t>Oak Street Real Estate Capital Fund VI, LP</t>
  </si>
  <si>
    <t>11/05/2023</t>
  </si>
  <si>
    <t>OEP VIII General Partner, L.P.</t>
  </si>
  <si>
    <t>981582217</t>
  </si>
  <si>
    <t>One Equity Partners VIII, L.P</t>
  </si>
  <si>
    <t>21/11/2021</t>
  </si>
  <si>
    <t xml:space="preserve">Pagaya Opportunity </t>
  </si>
  <si>
    <t>515469229</t>
  </si>
  <si>
    <t>Pagaya Opportunity Offshore Feeder Fund I, LP</t>
  </si>
  <si>
    <t>29/07/2021</t>
  </si>
  <si>
    <t>18/08/2025</t>
  </si>
  <si>
    <t xml:space="preserve">Pagaya Smartresi F1 </t>
  </si>
  <si>
    <t>89415</t>
  </si>
  <si>
    <t>Pagaya Smatresi F1</t>
  </si>
  <si>
    <t>04/07/2021</t>
  </si>
  <si>
    <t>Pantheon Global Infrastructure Fund IV (Luxembourg</t>
  </si>
  <si>
    <t>90278</t>
  </si>
  <si>
    <t>Pantheon Global Infrastructure Fund IV</t>
  </si>
  <si>
    <t>25/07/2023</t>
  </si>
  <si>
    <t>VERTEX ISRAEL FUND II LP</t>
  </si>
  <si>
    <t>89453</t>
  </si>
  <si>
    <t>PARTNERSHIP VERTEX VENTURES</t>
  </si>
  <si>
    <t>21/07/2021</t>
  </si>
  <si>
    <t>Pantheon Private Debt</t>
  </si>
  <si>
    <t>213800U3XYENZ6K2K182</t>
  </si>
  <si>
    <t>PGCO IV_פנתיאון</t>
  </si>
  <si>
    <t>18/11/2019</t>
  </si>
  <si>
    <t>smov fund</t>
  </si>
  <si>
    <t>27224</t>
  </si>
  <si>
    <t>SOMV FUND</t>
  </si>
  <si>
    <t>26/05/2016</t>
  </si>
  <si>
    <t>Starlight Bond FP I LP</t>
  </si>
  <si>
    <t>90109</t>
  </si>
  <si>
    <t>ג'רזי</t>
  </si>
  <si>
    <t>31/05/2023</t>
  </si>
  <si>
    <t>17/08/2025</t>
  </si>
  <si>
    <t>Target Global</t>
  </si>
  <si>
    <t>89655</t>
  </si>
  <si>
    <t>Target Global Growth Fund II</t>
  </si>
  <si>
    <t>09/11/2021</t>
  </si>
  <si>
    <t>Vertex Israel Opportunity II Fund</t>
  </si>
  <si>
    <t>23/08/2021</t>
  </si>
  <si>
    <t>VESTAR</t>
  </si>
  <si>
    <t>549300DYMC8BGZZC8844</t>
  </si>
  <si>
    <t>VESTAR VII A</t>
  </si>
  <si>
    <t>31/03/2021</t>
  </si>
  <si>
    <t>Viola Credit GL II, Limited Partnership</t>
  </si>
  <si>
    <t>89968</t>
  </si>
  <si>
    <t>24/10/2022</t>
  </si>
  <si>
    <t>09/09/2025</t>
  </si>
  <si>
    <t>Viola Opportunity I</t>
  </si>
  <si>
    <t>89813</t>
  </si>
  <si>
    <t>Viola Opportunity I, L.P.</t>
  </si>
  <si>
    <t>28/02/2022</t>
  </si>
  <si>
    <t>Gatewood Capital Opportunity Fund</t>
  </si>
  <si>
    <t>13011</t>
  </si>
  <si>
    <t>WOOD FUND - IBI</t>
  </si>
  <si>
    <t>27/02/2017</t>
  </si>
  <si>
    <t>גרופ 11 קרן 5</t>
  </si>
  <si>
    <t>1992</t>
  </si>
  <si>
    <t>גרופ 11 רצף מוסדיים משוערך בדולר</t>
  </si>
  <si>
    <t>26/06/2025</t>
  </si>
  <si>
    <t>פונטיפקס 5  ג'י.פי ש.מ</t>
  </si>
  <si>
    <t>232962336</t>
  </si>
  <si>
    <t>פנתאון  PGSF VI</t>
  </si>
  <si>
    <t>24/10/2019</t>
  </si>
  <si>
    <t>comrit</t>
  </si>
  <si>
    <t>27344</t>
  </si>
  <si>
    <t>קרן קומריט</t>
  </si>
  <si>
    <t>04/12/2016</t>
  </si>
  <si>
    <t>11/08/2025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</si>
  <si>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</si>
  <si>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</si>
  <si>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</si>
  <si>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</si>
  <si>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</si>
  <si>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</si>
  <si>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</si>
  <si>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</si>
  <si>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</si>
  <si>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</si>
  <si>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</si>
  <si>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</si>
  <si>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</si>
  <si>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</si>
  <si>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</si>
  <si>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</si>
  <si>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</si>
  <si>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</si>
  <si>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</si>
  <si>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</si>
  <si>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</si>
  <si>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</si>
  <si>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</si>
  <si>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</si>
  <si>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</si>
  <si>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</si>
  <si>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</si>
  <si>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</si>
  <si>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</si>
  <si>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</si>
  <si>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</si>
  <si>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891</t>
  </si>
  <si>
    <t>9957</t>
  </si>
  <si>
    <t>Funded Forward</t>
  </si>
  <si>
    <t>9944139</t>
  </si>
  <si>
    <t>מט"ח</t>
  </si>
  <si>
    <t>מדינה/איזור גאוגרפי</t>
  </si>
  <si>
    <t>מט"ח/₪</t>
  </si>
  <si>
    <t>USD ILS</t>
  </si>
  <si>
    <t>07/08/2025 00:00:00</t>
  </si>
  <si>
    <t>06/11/2025 00:00:00</t>
  </si>
  <si>
    <t>ללא</t>
  </si>
  <si>
    <t>delivery</t>
  </si>
  <si>
    <t>הצד הנגדי</t>
  </si>
  <si>
    <t>חודשי</t>
  </si>
  <si>
    <t>3.291</t>
  </si>
  <si>
    <t>POALILIT</t>
  </si>
  <si>
    <t>9944141</t>
  </si>
  <si>
    <t>EUR ILS</t>
  </si>
  <si>
    <t>3.871</t>
  </si>
  <si>
    <t>9944994</t>
  </si>
  <si>
    <t>11/09/2025 00:00:00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</si>
  <si>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</si>
  <si>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</si>
  <si>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</si>
  <si>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</si>
  <si>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</si>
  <si>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</si>
  <si>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</si>
  <si>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</si>
  <si>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</si>
  <si>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</si>
  <si>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</si>
  <si>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</si>
  <si>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</si>
  <si>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</si>
  <si>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</si>
  <si>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</si>
  <si>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</si>
  <si>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</si>
  <si>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</si>
  <si>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</si>
  <si>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</si>
  <si>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</si>
  <si>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</si>
  <si>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</si>
  <si>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</si>
  <si>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</si>
  <si>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</si>
  <si>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</si>
  <si>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</si>
  <si>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</si>
  <si>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</si>
  <si>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</si>
  <si>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</si>
  <si>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</si>
  <si>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</si>
  <si>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</si>
  <si>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</si>
  <si>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</si>
  <si>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</si>
  <si>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</si>
  <si>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</si>
  <si>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</si>
  <si>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</si>
  <si>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</si>
  <si>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</si>
  <si>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</si>
  <si>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</si>
  <si>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זכאים מס עמיתים</t>
  </si>
  <si>
    <t>28200000</t>
  </si>
  <si>
    <t>חייבים וזכאים מס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</si>
  <si>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</si>
  <si>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</si>
  <si>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</si>
  <si>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</si>
  <si>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</si>
  <si>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</si>
  <si>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</si>
  <si>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</si>
  <si>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</si>
  <si>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</si>
  <si>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</si>
  <si>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</si>
  <si>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</si>
  <si>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</si>
  <si>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</si>
  <si>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</si>
  <si>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</si>
  <si>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</si>
  <si>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</si>
  <si>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</si>
  <si>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</si>
  <si>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</si>
  <si>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</si>
  <si>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</si>
  <si>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</si>
  <si>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</si>
  <si>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</si>
  <si>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</si>
  <si>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</si>
  <si>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</si>
  <si>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</si>
  <si>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</si>
  <si>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</si>
  <si>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</si>
  <si>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</si>
  <si>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</si>
  <si>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</si>
  <si>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</si>
  <si>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</si>
  <si>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</si>
  <si>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</si>
  <si>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</si>
  <si>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</si>
  <si>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</si>
  <si>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</si>
  <si>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</si>
  <si>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</si>
  <si>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</si>
  <si>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</si>
  <si>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</si>
  <si>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</si>
  <si>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</si>
  <si>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</si>
  <si>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</si>
  <si>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</si>
  <si>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</si>
  <si>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</si>
  <si>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</si>
  <si>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</si>
  <si>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</si>
  <si>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</si>
  <si>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</si>
  <si>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</si>
  <si>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</si>
  <si>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</si>
  <si>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</si>
  <si>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</si>
  <si>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</si>
  <si>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</si>
  <si>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</si>
  <si>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</si>
  <si>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</si>
  <si>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</si>
  <si>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</si>
  <si>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</si>
  <si>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</si>
  <si>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</si>
  <si>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</si>
  <si>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</si>
  <si>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</si>
  <si>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</si>
  <si>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</si>
  <si>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</si>
  <si>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</si>
  <si>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</si>
  <si>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</si>
  <si>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</si>
  <si>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</si>
  <si>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</si>
  <si>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</si>
  <si>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</si>
  <si>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</si>
  <si>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</si>
  <si>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</si>
  <si>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</si>
  <si>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</si>
  <si>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</si>
  <si>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</si>
  <si>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</si>
  <si>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לפי הגדרת MSCI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</si>
  <si>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</si>
  <si>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</si>
  <si>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</si>
  <si>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</si>
  <si>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</si>
  <si>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</si>
  <si>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</si>
  <si>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</si>
  <si>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</si>
  <si>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</si>
  <si>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</si>
  <si>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</si>
  <si>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</si>
  <si>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</si>
  <si>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</si>
  <si>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</si>
  <si>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</si>
  <si>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</si>
  <si>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</si>
  <si>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</si>
  <si>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</si>
  <si>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</si>
  <si>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</si>
  <si>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</si>
  <si>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</si>
  <si>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</si>
  <si>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</si>
  <si>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</si>
  <si>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</si>
  <si>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</si>
  <si>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</si>
  <si>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</si>
  <si>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</si>
  <si>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</si>
  <si>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</si>
  <si>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</si>
  <si>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</si>
  <si>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</si>
  <si>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</si>
  <si>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</si>
  <si>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</si>
  <si>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</si>
  <si>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</si>
  <si>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</si>
  <si>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 - Chicago Board Options Exchange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</si>
  <si>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</si>
  <si>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</si>
  <si>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</si>
  <si>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</si>
  <si>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</si>
  <si>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</si>
  <si>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</si>
  <si>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</si>
  <si>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</si>
  <si>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</si>
  <si>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</si>
  <si>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</si>
  <si>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</si>
  <si>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</si>
  <si>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</si>
  <si>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</si>
  <si>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</si>
  <si>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</si>
  <si>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</si>
  <si>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</si>
  <si>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</si>
  <si>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</si>
  <si>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</si>
  <si>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</si>
  <si>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</si>
  <si>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</si>
  <si>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</si>
  <si>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</si>
  <si>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</si>
  <si>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</si>
  <si>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</si>
  <si>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</si>
  <si>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</si>
  <si>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</si>
  <si>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</si>
  <si>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</si>
  <si>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</si>
  <si>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</si>
  <si>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</si>
  <si>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</si>
  <si>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</si>
  <si>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</si>
  <si>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</si>
  <si>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הלוואה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</si>
  <si>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</si>
  <si>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</si>
  <si>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</si>
  <si>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</si>
  <si>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</si>
  <si>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</si>
  <si>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</si>
  <si>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</si>
  <si>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</si>
  <si>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</si>
  <si>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</si>
  <si>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</si>
  <si>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</si>
  <si>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</si>
  <si>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</si>
  <si>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</si>
  <si>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</si>
  <si>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</si>
  <si>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</si>
  <si>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</si>
  <si>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</si>
  <si>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</si>
  <si>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אופנה והלבשה</t>
  </si>
  <si>
    <t>אחסנה</t>
  </si>
  <si>
    <t>אנשים פרטיים</t>
  </si>
  <si>
    <t>ביוטכנולוגיה</t>
  </si>
  <si>
    <t>השקעות במדעי החיים</t>
  </si>
  <si>
    <t>חברות ללא פעילות ומעטפת</t>
  </si>
  <si>
    <t>חברות מעטפת</t>
  </si>
  <si>
    <t>ליסינג</t>
  </si>
  <si>
    <t>מזון</t>
  </si>
  <si>
    <t>מכשור רפואי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</si>
  <si>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</si>
  <si>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</si>
  <si>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</si>
  <si>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</si>
  <si>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</si>
  <si>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</si>
  <si>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קרנות סל</t>
  </si>
  <si>
    <t>רובוטיקה ותלת מימד</t>
  </si>
  <si>
    <t>רשויות מקומיות</t>
  </si>
  <si>
    <t>שירותים ציבוריים</t>
  </si>
  <si>
    <t>תחבורה</t>
  </si>
  <si>
    <t>תעופה</t>
  </si>
  <si>
    <t>תעשיה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</si>
  <si>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</si>
  <si>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</si>
  <si>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</si>
  <si>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</si>
  <si>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</si>
  <si>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</si>
  <si>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</si>
  <si>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</si>
  <si>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</si>
  <si>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</si>
  <si>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</si>
  <si>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</si>
  <si>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</si>
  <si>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</si>
  <si>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</si>
  <si>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</si>
  <si>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</si>
  <si>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</si>
  <si>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</si>
  <si>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</si>
  <si>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</si>
  <si>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</si>
  <si>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</si>
  <si>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</si>
  <si>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</si>
  <si>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</si>
  <si>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</si>
  <si>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</si>
  <si>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Hotels, Restaurants &amp; Leisure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</si>
  <si>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</si>
  <si>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</si>
  <si>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</si>
  <si>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</si>
  <si>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</si>
  <si>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</si>
  <si>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</si>
  <si>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</si>
  <si>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</si>
  <si>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</si>
  <si>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</si>
  <si>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</si>
  <si>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</si>
  <si>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</si>
  <si>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</si>
  <si>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</si>
  <si>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</si>
  <si>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</si>
  <si>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</si>
  <si>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</si>
  <si>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</si>
  <si>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</si>
  <si>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</si>
  <si>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</si>
  <si>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</si>
  <si>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</si>
  <si>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Electronic Equipment, Instruments &amp; Components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</si>
  <si>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</si>
  <si>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</si>
  <si>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</si>
  <si>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</si>
  <si>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</si>
  <si>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</si>
  <si>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</si>
  <si>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</si>
  <si>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</si>
  <si>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</si>
  <si>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</si>
  <si>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</si>
  <si>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</si>
  <si>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</si>
  <si>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</si>
  <si>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</si>
  <si>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</si>
  <si>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</si>
  <si>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</si>
  <si>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</si>
  <si>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</si>
  <si>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</si>
  <si>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</si>
  <si>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</si>
  <si>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</si>
  <si>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All Cap מניות בארץ - מניות לפי שווי שוק-מניות</t>
  </si>
  <si>
    <t>Banks מניות בחו"ל - מניות לפי ענפים בחו"ל - מנוטרלת מט"ח-אירופה- מניות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</si>
  <si>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</si>
  <si>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</si>
  <si>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</si>
  <si>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</si>
  <si>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</si>
  <si>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</si>
  <si>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</si>
  <si>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</si>
  <si>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</si>
  <si>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</si>
  <si>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</si>
  <si>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</si>
  <si>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</si>
  <si>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</si>
  <si>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</si>
  <si>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</si>
  <si>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</si>
  <si>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</si>
  <si>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</si>
  <si>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</si>
  <si>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</si>
  <si>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</si>
  <si>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</si>
  <si>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</si>
  <si>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</si>
  <si>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</si>
  <si>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</si>
  <si>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</si>
  <si>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</si>
  <si>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</si>
  <si>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</si>
  <si>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</si>
  <si>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</si>
  <si>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</si>
  <si>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</si>
  <si>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</si>
  <si>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</si>
  <si>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</si>
  <si>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</si>
  <si>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</si>
  <si>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</si>
  <si>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</si>
  <si>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</si>
  <si>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</si>
  <si>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</si>
  <si>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</si>
  <si>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</si>
  <si>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</si>
  <si>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</si>
  <si>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</si>
  <si>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</si>
  <si>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</si>
  <si>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</si>
  <si>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</si>
  <si>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</si>
  <si>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</si>
  <si>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</si>
  <si>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</si>
  <si>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</si>
  <si>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</si>
  <si>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</si>
  <si>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</si>
  <si>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</si>
  <si>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</si>
  <si>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</si>
  <si>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</si>
  <si>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</si>
  <si>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</si>
  <si>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</si>
  <si>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</si>
  <si>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</si>
  <si>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</si>
  <si>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</si>
  <si>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</si>
  <si>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</si>
  <si>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</si>
  <si>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</si>
  <si>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</si>
  <si>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</si>
  <si>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</si>
  <si>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</si>
  <si>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</si>
  <si>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</si>
  <si>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</si>
  <si>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</si>
  <si>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</si>
  <si>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</si>
  <si>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</si>
  <si>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</si>
  <si>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</si>
  <si>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</si>
  <si>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</si>
  <si>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</si>
  <si>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</si>
  <si>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</si>
  <si>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</si>
  <si>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</si>
  <si>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</si>
  <si>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</si>
  <si>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</si>
  <si>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</si>
  <si>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</si>
  <si>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</si>
  <si>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</si>
  <si>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</si>
  <si>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</si>
  <si>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</si>
  <si>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</si>
  <si>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</si>
  <si>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</si>
  <si>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</si>
  <si>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</si>
  <si>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</si>
  <si>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</si>
  <si>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</si>
  <si>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</si>
  <si>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</si>
  <si>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</si>
  <si>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</si>
  <si>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</si>
  <si>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</si>
  <si>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</si>
  <si>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</si>
  <si>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</si>
  <si>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</si>
  <si>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</si>
  <si>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</si>
  <si>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</si>
  <si>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</si>
  <si>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</si>
  <si>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</si>
  <si>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</si>
  <si>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</si>
  <si>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</si>
  <si>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</si>
  <si>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</si>
  <si>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</si>
  <si>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</si>
  <si>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</si>
  <si>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</si>
  <si>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</si>
  <si>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</si>
  <si>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</si>
  <si>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</si>
  <si>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</si>
  <si>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</si>
  <si>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</si>
  <si>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</si>
  <si>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</si>
  <si>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</si>
  <si>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</si>
  <si>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</si>
  <si>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</si>
  <si>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</si>
  <si>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</si>
  <si>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קונסורציום/סינדיקציה</t>
  </si>
  <si>
    <t>לא צמוד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</si>
  <si>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</si>
  <si>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</si>
  <si>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</si>
  <si>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</si>
  <si>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</si>
  <si>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</si>
  <si>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</si>
  <si>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</si>
  <si>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</si>
  <si>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</si>
  <si>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</si>
  <si>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</si>
  <si>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</si>
  <si>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</si>
  <si>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</si>
  <si>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</si>
  <si>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</si>
  <si>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</si>
  <si>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</si>
  <si>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</si>
  <si>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</si>
  <si>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</si>
  <si>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</si>
  <si>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</si>
  <si>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</si>
  <si>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</si>
  <si>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</si>
  <si>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</si>
  <si>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</si>
  <si>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</si>
  <si>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</si>
  <si>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</si>
  <si>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</si>
  <si>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</si>
  <si>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</si>
  <si>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</si>
  <si>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</si>
  <si>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</si>
  <si>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</si>
  <si>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</si>
  <si>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</si>
  <si>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</si>
  <si>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</si>
  <si>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</si>
  <si>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</si>
  <si>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</si>
  <si>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</si>
  <si>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</si>
  <si>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</si>
  <si>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</si>
  <si>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</si>
  <si>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</si>
  <si>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</si>
  <si>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</si>
  <si>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</si>
  <si>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</si>
  <si>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</si>
  <si>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</si>
  <si>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</si>
  <si>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</si>
  <si>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</si>
  <si>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</si>
  <si>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</si>
  <si>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</si>
  <si>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</si>
  <si>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</si>
  <si>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</si>
  <si>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</si>
  <si>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</si>
  <si>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</si>
  <si>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</si>
  <si>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</si>
  <si>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</si>
  <si>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</si>
  <si>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</si>
  <si>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</si>
  <si>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</si>
  <si>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</si>
  <si>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</si>
  <si>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</si>
  <si>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</si>
  <si>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</si>
  <si>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</si>
  <si>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</si>
  <si>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</si>
  <si>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</si>
  <si>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</si>
  <si>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</si>
  <si>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</si>
  <si>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</si>
  <si>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</si>
  <si>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</si>
  <si>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</si>
  <si>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</si>
  <si>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</si>
  <si>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</si>
  <si>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</si>
  <si>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</si>
  <si>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</si>
  <si>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</si>
  <si>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</si>
  <si>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</si>
  <si>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</si>
  <si>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</si>
  <si>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</si>
  <si>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</si>
  <si>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</si>
  <si>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</si>
  <si>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</si>
  <si>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</si>
  <si>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</si>
  <si>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</si>
  <si>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</si>
  <si>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</si>
  <si>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</si>
  <si>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</si>
  <si>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</si>
  <si>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</si>
  <si>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</si>
  <si>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</si>
  <si>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</si>
  <si>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</si>
  <si>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</si>
  <si>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</si>
  <si>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</si>
  <si>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</si>
  <si>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</si>
  <si>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עלות מופחתת</t>
  </si>
  <si>
    <t>יומי</t>
  </si>
  <si>
    <t>שבועי</t>
  </si>
  <si>
    <t>רבעוני</t>
  </si>
  <si>
    <t>חצי-שנתי</t>
  </si>
  <si>
    <t>שנתי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</si>
  <si>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</si>
  <si>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</si>
  <si>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</si>
  <si>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</si>
  <si>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</si>
  <si>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</si>
  <si>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</si>
  <si>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</si>
  <si>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</si>
  <si>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</si>
  <si>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</si>
  <si>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</si>
  <si>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</si>
  <si>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</si>
  <si>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</si>
  <si>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גורם אחר</t>
  </si>
  <si>
    <t>מדדי מניות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</si>
  <si>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</si>
  <si>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</si>
  <si>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</si>
  <si>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</si>
  <si>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</si>
  <si>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</si>
  <si>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</si>
  <si>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</si>
  <si>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</si>
  <si>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</si>
  <si>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</si>
  <si>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מט"ח/מט"ח</t>
  </si>
  <si>
    <t>Mega cap</t>
  </si>
  <si>
    <t>Large cap</t>
  </si>
  <si>
    <t>Mid cap</t>
  </si>
  <si>
    <t>Small cap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</si>
  <si>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</si>
  <si>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</si>
  <si>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</si>
  <si>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</si>
  <si>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</si>
  <si>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</si>
  <si>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</si>
  <si>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</si>
  <si>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</si>
  <si>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</si>
  <si>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</si>
  <si>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</si>
  <si>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</si>
  <si>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</si>
  <si>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</si>
  <si>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נקוב במט"ח</t>
  </si>
  <si>
    <t>ניירות ערך מסחריים</t>
  </si>
  <si>
    <t>איגרות חוב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</si>
  <si>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</si>
  <si>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</si>
  <si>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</si>
  <si>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</si>
  <si>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</si>
  <si>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</si>
  <si>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</si>
  <si>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</si>
  <si>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</si>
  <si>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</si>
  <si>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</si>
  <si>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</si>
  <si>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</si>
  <si>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קרנות נאמנות</t>
  </si>
  <si>
    <t>אג"ח קונצרני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</si>
  <si>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</si>
  <si>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</si>
  <si>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</si>
  <si>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</si>
  <si>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</si>
  <si>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</si>
  <si>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</si>
  <si>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</si>
  <si>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</si>
  <si>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</si>
  <si>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</si>
  <si>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</si>
  <si>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</si>
  <si>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</si>
  <si>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</si>
  <si>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</si>
  <si>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</si>
  <si>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</si>
  <si>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</si>
  <si>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</si>
  <si>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</si>
  <si>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</si>
  <si>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</si>
  <si>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</si>
  <si>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</si>
  <si>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</si>
  <si>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</si>
  <si>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</si>
  <si>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</si>
  <si>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</si>
  <si>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</si>
  <si>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</si>
  <si>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</si>
  <si>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</si>
  <si>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</si>
  <si>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</si>
  <si>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</si>
  <si>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</si>
  <si>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קרן אנרגיה ותשתיות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</si>
  <si>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</si>
  <si>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</si>
  <si>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</si>
  <si>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</si>
  <si>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</si>
  <si>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</si>
  <si>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</si>
  <si>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</si>
  <si>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</si>
  <si>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</si>
  <si>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לא סחיר נגזרים אחרים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</si>
  <si>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</si>
  <si>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</si>
  <si>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</si>
  <si>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</si>
  <si>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</si>
  <si>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</si>
  <si>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</si>
  <si>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</si>
  <si>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</si>
  <si>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</si>
  <si>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</si>
  <si>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</si>
  <si>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</si>
  <si>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</si>
  <si>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</si>
  <si>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</si>
  <si>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</si>
  <si>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</si>
  <si>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</si>
  <si>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</si>
  <si>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</si>
  <si>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</si>
  <si>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</si>
  <si>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</si>
  <si>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</si>
  <si>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</si>
  <si>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</si>
  <si>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</si>
  <si>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</si>
  <si>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</si>
  <si>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</si>
  <si>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</si>
  <si>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</si>
  <si>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</si>
  <si>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</si>
  <si>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</si>
  <si>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</si>
  <si>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</si>
  <si>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</si>
  <si>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</si>
  <si>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</si>
  <si>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</si>
  <si>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</si>
  <si>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</si>
  <si>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</si>
  <si>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</si>
  <si>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</si>
  <si>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</si>
  <si>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</si>
  <si>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</si>
  <si>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</si>
  <si>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</si>
  <si>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</si>
  <si>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</si>
  <si>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</si>
  <si>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</si>
  <si>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</si>
  <si>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</si>
  <si>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</si>
  <si>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</si>
  <si>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</si>
  <si>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</si>
  <si>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</si>
  <si>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</si>
  <si>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</si>
  <si>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</si>
  <si>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</si>
  <si>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</si>
  <si>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</si>
  <si>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</si>
  <si>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</si>
  <si>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</si>
  <si>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</si>
  <si>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</si>
  <si>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</si>
  <si>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</si>
  <si>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</si>
  <si>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</si>
  <si>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</si>
  <si>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</si>
  <si>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</si>
  <si>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</si>
  <si>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</si>
  <si>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</si>
  <si>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</si>
  <si>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</si>
  <si>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</si>
  <si>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</si>
  <si>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</si>
  <si>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</si>
  <si>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</si>
  <si>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</si>
  <si>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</si>
  <si>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</si>
  <si>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</si>
  <si>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</si>
  <si>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</si>
  <si>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</si>
  <si>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</si>
  <si>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</si>
  <si>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</si>
  <si>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</si>
  <si>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</si>
  <si>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</si>
  <si>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</si>
  <si>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</si>
  <si>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</si>
  <si>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</si>
  <si>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</si>
  <si>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</si>
  <si>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</si>
  <si>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</si>
  <si>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</si>
  <si>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</si>
  <si>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</si>
  <si>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</si>
  <si>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</si>
  <si>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</si>
  <si>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</si>
  <si>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</si>
  <si>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</si>
  <si>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</si>
  <si>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</si>
  <si>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</si>
  <si>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</si>
  <si>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</si>
  <si>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</si>
  <si>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</si>
  <si>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</si>
  <si>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</si>
  <si>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</si>
  <si>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</si>
  <si>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</si>
  <si>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</si>
  <si>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</si>
  <si>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</si>
  <si>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</si>
  <si>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</si>
  <si>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</si>
  <si>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</si>
  <si>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</si>
  <si>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</si>
  <si>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</si>
  <si>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</si>
  <si>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</si>
  <si>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</si>
  <si>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</si>
  <si>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</si>
  <si>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</si>
  <si>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</si>
  <si>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</si>
  <si>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</si>
  <si>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</si>
  <si>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</si>
  <si>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</si>
  <si>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</si>
  <si>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</si>
  <si>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</si>
  <si>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</si>
  <si>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</si>
  <si>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</si>
  <si>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</si>
  <si>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</si>
  <si>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</si>
  <si>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</si>
  <si>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</si>
  <si>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</si>
  <si>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</si>
  <si>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</si>
  <si>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</si>
  <si>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</si>
  <si>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</si>
  <si>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</si>
  <si>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</si>
  <si>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</si>
  <si>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</si>
  <si>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</si>
  <si>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</si>
  <si>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</si>
  <si>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</si>
  <si>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</si>
  <si>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</si>
  <si>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</si>
  <si>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</si>
  <si>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</si>
  <si>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</si>
  <si>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</si>
  <si>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</si>
  <si>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</si>
  <si>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</si>
  <si>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</si>
  <si>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</si>
  <si>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</si>
  <si>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</si>
  <si>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</si>
  <si>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</si>
  <si>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</si>
  <si>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</si>
  <si>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</si>
  <si>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</si>
  <si>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</si>
  <si>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</si>
  <si>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</si>
  <si>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</si>
  <si>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</si>
  <si>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</si>
  <si>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חוזים עתידיים</t>
  </si>
  <si>
    <t xml:space="preserve">תאריך אחרון בו נבחנה בפועל ירידת ערך </t>
  </si>
  <si>
    <t>לא סחיר מניות, מב"כ ויה"ש</t>
  </si>
  <si>
    <t>לא סחיר כתבי אופציה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</si>
  <si>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</si>
  <si>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</si>
  <si>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</si>
  <si>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</si>
  <si>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</si>
  <si>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</si>
  <si>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</si>
  <si>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</si>
  <si>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</si>
  <si>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</si>
  <si>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</si>
  <si>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10-800</t>
  </si>
  <si>
    <t>HKD</t>
  </si>
  <si>
    <t>JPY</t>
  </si>
  <si>
    <t>DKK</t>
  </si>
  <si>
    <t>sek</t>
  </si>
  <si>
    <t>CHF</t>
  </si>
  <si>
    <t>12-591</t>
  </si>
  <si>
    <t>דלק קבוצה אג"ח מא</t>
  </si>
  <si>
    <t>Omri Strul</t>
  </si>
  <si>
    <t>NA</t>
  </si>
  <si>
    <t>Qumra Opportunity Fund GP, L.P.</t>
  </si>
  <si>
    <t>Qumra Opportunity</t>
  </si>
  <si>
    <t>PEREGRINE VENTURES GROWTH GENERAL PARTNER, LIMITED PARTNERSHIP</t>
  </si>
  <si>
    <t>Peregrin Growth</t>
  </si>
  <si>
    <t>Hanaco II GP, L.P.</t>
  </si>
  <si>
    <t>Hanaco II L.P</t>
  </si>
  <si>
    <t>Vertex Venturs Partners LTD</t>
  </si>
  <si>
    <t>LLCP LMM III GP L.P</t>
  </si>
  <si>
    <t>Avenue Global Dislocation Opportunities GenPar, LLC,</t>
  </si>
  <si>
    <t>OEP VIII General Partner L.P</t>
  </si>
  <si>
    <t>One Equity Partners VIII, L.P.</t>
  </si>
  <si>
    <t>ARKIN BIO CAPITAL, LIMITED PARTNERSHIP</t>
  </si>
  <si>
    <t>Viola Opportunity GP I, L.P.,</t>
  </si>
  <si>
    <t>VIOLA OPPORTUNITY I</t>
  </si>
  <si>
    <t>Electra America Hospitality AKA LLC</t>
  </si>
  <si>
    <t>86-3690594</t>
  </si>
  <si>
    <t>VIOLA CREDIT GL II, LIMITED PARTNERSHIP</t>
  </si>
  <si>
    <t>Madison Realty Capital Debt Fund VI GP LLC</t>
  </si>
  <si>
    <t>HGI Multifamily Credit Fund GP LLC</t>
  </si>
  <si>
    <t xml:space="preserve">HGI Multifamily Credit Fund, LP </t>
  </si>
  <si>
    <t xml:space="preserve">Alto Fund III GP, LLC  </t>
  </si>
  <si>
    <t>81-4386819</t>
  </si>
  <si>
    <t>ALTO III</t>
  </si>
  <si>
    <t>HarbourVest GP LLC</t>
  </si>
  <si>
    <t>801-53287</t>
  </si>
  <si>
    <t>HARBOURVEST ACCESS DOVER X</t>
  </si>
  <si>
    <t>Vestar Capital Partners GP</t>
  </si>
  <si>
    <t>549300WW8RO3OMLV4Z13</t>
  </si>
  <si>
    <t>Bain Capital Distressed and Special Situations 2019 Investors, LLC</t>
  </si>
  <si>
    <t xml:space="preserve">98-1467575 </t>
  </si>
  <si>
    <t>AMI GP L.P. Inc</t>
  </si>
  <si>
    <t>AMI OPPORTUNIT</t>
  </si>
  <si>
    <t>STATE OF MIND VENTURES GP LIMITED PARTNERSHIP</t>
  </si>
  <si>
    <t>ISFM GPLP LTD</t>
  </si>
  <si>
    <t>ISF II</t>
  </si>
  <si>
    <t>Gatewood Capital GP LLC</t>
  </si>
  <si>
    <t>47-4190465</t>
  </si>
  <si>
    <t>[GATEWOOD FUND (IBI)</t>
  </si>
  <si>
    <t>MACQUARIE INFRASTRUCTURE PARTNERS GP LLC</t>
  </si>
  <si>
    <t>PGSF VI GP S.à r.l</t>
  </si>
  <si>
    <t>B 219908</t>
  </si>
  <si>
    <t>פנתאון PGSF VI</t>
  </si>
  <si>
    <t>HarbouVest Partners, LLC</t>
  </si>
  <si>
    <t>HARBOURVEST ACCESS CO INVEST V</t>
  </si>
  <si>
    <t>PGCO IV GP S.à r.l.</t>
  </si>
  <si>
    <t>B B222234</t>
  </si>
  <si>
    <t>PGCO IV I פנתאון</t>
  </si>
  <si>
    <t>ISRAEL INFRASTRUCTURE G.P. 4, LIMITED PARTNERSHIP</t>
  </si>
  <si>
    <t>תשתיות ישראל 4</t>
  </si>
  <si>
    <t>Pantheon PGIF IV GP (LUX) S.à r.l</t>
  </si>
  <si>
    <t>B 283012</t>
  </si>
  <si>
    <t>Starlight Bond FP I GP LIMITED</t>
  </si>
  <si>
    <t>RN157039</t>
  </si>
  <si>
    <t>FORMA FUND GENERAL PARTNER LTD</t>
  </si>
  <si>
    <t>FORMA EUROPEAN FUND II GENERAL PARTNER LTD</t>
  </si>
  <si>
    <t>Forma European Fund II LP Forma European Fund II</t>
  </si>
  <si>
    <t>EQT Infrastructure V (General Partner) S.à r.l.</t>
  </si>
  <si>
    <t>B243962</t>
  </si>
  <si>
    <t>Fund EQT Infrastructure V</t>
  </si>
  <si>
    <t>Target Global Growth II GP S.à r.l.</t>
  </si>
  <si>
    <t>B241115</t>
  </si>
  <si>
    <t>יסודות מעטפת פיננסית ג'יפי שותפות מוגבלת</t>
  </si>
  <si>
    <t>יסודות נדל"ן ג' פיתוח ושותפות I</t>
  </si>
  <si>
    <t>Kedma Capital III G.P.L.P Limited Partnership</t>
  </si>
  <si>
    <t>COGITO CAPITAL FUND II GENERAL PARTNER LTD</t>
  </si>
  <si>
    <t>CO – 121764</t>
  </si>
  <si>
    <t>Klirmark Opportunity Fund IV, L.P</t>
  </si>
  <si>
    <t>Ares CIP Mangement II,L.P.</t>
  </si>
  <si>
    <t>צביקה שמיר , מנכ"ל</t>
  </si>
  <si>
    <t>03-5210603</t>
  </si>
  <si>
    <t>zvi-sha@ovdim-tlv.org.il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</si>
</sst>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#,##0.00%"/>
    <numFmt numFmtId="165" formatCode="0.000"/>
    <numFmt numFmtId="166" formatCode="0.000000"/>
    <numFmt numFmtId="167" formatCode="0.000%"/>
    <numFmt numFmtId="168" formatCode="dd/mm/yyyy"/>
  </numFmts>
  <fonts count="27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7">
    <xf numFmtId="0" fontId="0" fillId="0" borderId="0"/>
    <xf numFmtId="0" fontId="10" fillId="0" borderId="0"/>
    <xf numFmtId="0" fontId="10" fillId="0" borderId="0"/>
    <xf numFmtId="0" fontId="25" fillId="0" borderId="2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</cellStyleXfs>
  <cellXfs count="225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/>
    <xf numFmtId="0" fontId="5" fillId="0" borderId="0" xfId="0" applyNumberFormat="1" applyFont="1" applyFill="1" applyBorder="1"/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0" fontId="11" fillId="4" borderId="0" xfId="0" applyNumberFormat="1" applyFont="1" applyFill="1" applyBorder="1"/>
    <xf numFmtId="0" fontId="12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6" fillId="4" borderId="0" xfId="0" applyNumberFormat="1" applyFont="1" applyFill="1" applyBorder="1"/>
    <xf numFmtId="0" fontId="4" fillId="0" borderId="0" xfId="0" applyNumberFormat="1" applyFont="1" applyFill="1" applyBorder="1" applyProtection="1">
      <protection locked="0"/>
    </xf>
    <xf numFmtId="0" fontId="8" fillId="3" borderId="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Protection="1">
      <protection locked="0"/>
    </xf>
    <xf numFmtId="0" fontId="5" fillId="0" borderId="0" xfId="0" applyNumberFormat="1" applyFont="1" applyFill="1" applyBorder="1" applyProtection="1">
      <protection locked="0"/>
    </xf>
    <xf numFmtId="0" fontId="4" fillId="2" borderId="3" xfId="0" applyNumberFormat="1" applyFont="1" applyFill="1" applyBorder="1" applyAlignment="1">
      <alignment horizontal="right"/>
    </xf>
    <xf numFmtId="0" fontId="4" fillId="0" borderId="3" xfId="0" applyNumberFormat="1" applyFont="1" applyFill="1" applyBorder="1" applyAlignment="1">
      <alignment horizontal="right"/>
    </xf>
    <xf numFmtId="0" fontId="14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Protection="1">
      <protection locked="0"/>
    </xf>
    <xf numFmtId="0" fontId="4" fillId="0" borderId="0" xfId="0" applyNumberFormat="1" applyFont="1" applyFill="1" applyBorder="1" applyProtection="1">
      <protection locked="0"/>
    </xf>
    <xf numFmtId="0" fontId="14" fillId="0" borderId="0" xfId="0" applyNumberFormat="1" applyFont="1" applyFill="1" applyBorder="1" applyProtection="1">
      <protection locked="0"/>
    </xf>
    <xf numFmtId="0" fontId="13" fillId="5" borderId="0" xfId="1" applyNumberFormat="1" applyFont="1" applyFill="1" applyBorder="1" applyAlignment="1" applyProtection="1">
      <alignment horizontal="left" vertical="center" wrapText="1" indent="1"/>
      <protection locked="0"/>
    </xf>
    <xf numFmtId="0" fontId="15" fillId="3" borderId="7" xfId="0" applyNumberFormat="1" applyFont="1" applyFill="1" applyBorder="1" applyAlignment="1">
      <alignment vertical="center"/>
    </xf>
    <xf numFmtId="0" fontId="15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right"/>
    </xf>
    <xf numFmtId="0" fontId="16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/>
    <xf numFmtId="0" fontId="5" fillId="0" borderId="0" xfId="0" applyNumberFormat="1" applyFont="1" applyFill="1" applyBorder="1"/>
    <xf numFmtId="0" fontId="3" fillId="0" borderId="0" xfId="0" applyNumberFormat="1" applyFont="1" applyFill="1" applyBorder="1"/>
    <xf numFmtId="0" fontId="5" fillId="0" borderId="0" xfId="0" applyNumberFormat="1" applyFont="1" applyFill="1" applyBorder="1"/>
    <xf numFmtId="0" fontId="4" fillId="0" borderId="0" xfId="0" applyNumberFormat="1" applyFont="1" applyFill="1" applyBorder="1"/>
    <xf numFmtId="0" fontId="17" fillId="0" borderId="1" xfId="0" applyNumberFormat="1" applyFont="1" applyFill="1" applyBorder="1" applyAlignment="1">
      <alignment vertical="center" wrapText="1" readingOrder="2"/>
    </xf>
    <xf numFmtId="0" fontId="17" fillId="0" borderId="1" xfId="0" applyNumberFormat="1" applyFont="1" applyFill="1" applyBorder="1" applyAlignment="1">
      <alignment horizontal="right" vertical="center" wrapText="1" readingOrder="2"/>
    </xf>
    <xf numFmtId="2" fontId="17" fillId="0" borderId="1" xfId="0" applyNumberFormat="1" applyFont="1" applyFill="1" applyBorder="1" applyAlignment="1">
      <alignment vertical="center" wrapText="1" readingOrder="2"/>
    </xf>
    <xf numFmtId="165" fontId="17" fillId="0" borderId="1" xfId="0" applyNumberFormat="1" applyFont="1" applyFill="1" applyBorder="1" applyAlignment="1">
      <alignment vertical="center" wrapText="1" readingOrder="2"/>
    </xf>
    <xf numFmtId="0" fontId="17" fillId="0" borderId="1" xfId="0" applyNumberFormat="1" applyFont="1" applyFill="1" applyBorder="1" applyAlignment="1">
      <alignment horizontal="right" vertical="center" wrapText="1" readingOrder="2"/>
    </xf>
    <xf numFmtId="0" fontId="3" fillId="6" borderId="0" xfId="0" applyNumberFormat="1" applyFont="1" applyFill="1" applyBorder="1"/>
    <xf numFmtId="0" fontId="18" fillId="0" borderId="1" xfId="0" applyNumberFormat="1" applyFont="1" applyFill="1" applyBorder="1" applyAlignment="1">
      <alignment vertical="center" wrapText="1" readingOrder="2"/>
    </xf>
    <xf numFmtId="0" fontId="7" fillId="3" borderId="10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right" vertical="center" wrapText="1"/>
    </xf>
    <xf numFmtId="0" fontId="9" fillId="0" borderId="10" xfId="0" applyNumberFormat="1" applyFont="1" applyFill="1" applyBorder="1"/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/>
    <xf numFmtId="0" fontId="9" fillId="0" borderId="10" xfId="0" applyNumberFormat="1" applyFont="1" applyFill="1" applyBorder="1" applyAlignment="1">
      <alignment horizontal="center" vertical="center" wrapText="1"/>
    </xf>
    <xf numFmtId="0" fontId="19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20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5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3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3" fillId="2" borderId="4" xfId="0" applyNumberFormat="1" applyFont="1" applyFill="1" applyBorder="1" applyAlignment="1">
      <alignment horizontal="right" vertical="top"/>
    </xf>
    <xf numFmtId="0" fontId="3" fillId="2" borderId="9" xfId="0" applyNumberFormat="1" applyFont="1" applyFill="1" applyBorder="1" applyAlignment="1">
      <alignment horizontal="right" vertical="top"/>
    </xf>
    <xf numFmtId="0" fontId="3" fillId="2" borderId="5" xfId="0" applyNumberFormat="1" applyFont="1" applyFill="1" applyBorder="1" applyAlignment="1">
      <alignment horizontal="right" vertical="top"/>
    </xf>
    <xf numFmtId="0" fontId="4" fillId="0" borderId="4" xfId="0" applyNumberFormat="1" applyFont="1" applyFill="1" applyBorder="1" applyAlignment="1">
      <alignment horizontal="right" vertical="top"/>
    </xf>
    <xf numFmtId="0" fontId="4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3" fillId="5" borderId="11" xfId="1" applyNumberFormat="1" applyFont="1" applyFill="1" applyBorder="1" applyAlignment="1" applyProtection="1">
      <alignment horizontal="right" vertical="center" wrapText="1"/>
      <protection locked="0"/>
    </xf>
    <xf numFmtId="0" fontId="13" fillId="5" borderId="11" xfId="1" applyNumberFormat="1" applyFont="1" applyFill="1" applyBorder="1" applyAlignment="1">
      <alignment horizontal="right" vertical="center" wrapText="1"/>
    </xf>
    <xf numFmtId="0" fontId="8" fillId="3" borderId="13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/>
    <xf numFmtId="0" fontId="8" fillId="3" borderId="2" xfId="0" applyNumberFormat="1" applyFont="1" applyFill="1" applyBorder="1" applyAlignment="1">
      <alignment horizontal="center" vertical="center" wrapText="1" readingOrder="2"/>
    </xf>
    <xf numFmtId="0" fontId="18" fillId="0" borderId="14" xfId="0" applyNumberFormat="1" applyFont="1" applyFill="1" applyBorder="1"/>
    <xf numFmtId="0" fontId="18" fillId="0" borderId="15" xfId="0" applyNumberFormat="1" applyFont="1" applyFill="1" applyBorder="1"/>
    <xf numFmtId="0" fontId="18" fillId="0" borderId="16" xfId="0" applyNumberFormat="1" applyFont="1" applyFill="1" applyBorder="1" applyAlignment="1">
      <alignment horizontal="right"/>
    </xf>
    <xf numFmtId="0" fontId="21" fillId="0" borderId="1" xfId="0" applyNumberFormat="1" applyFont="1" applyFill="1" applyBorder="1" applyAlignment="1">
      <alignment horizontal="center" vertical="center" wrapText="1" readingOrder="2"/>
    </xf>
    <xf numFmtId="0" fontId="22" fillId="0" borderId="1" xfId="0" applyNumberFormat="1" applyFont="1" applyFill="1" applyBorder="1" applyAlignment="1">
      <alignment vertical="center" wrapText="1" readingOrder="2"/>
    </xf>
    <xf numFmtId="0" fontId="3" fillId="2" borderId="4" xfId="0" applyNumberFormat="1" applyFont="1" applyFill="1" applyBorder="1" applyAlignment="1">
      <alignment horizontal="right"/>
    </xf>
    <xf numFmtId="0" fontId="4" fillId="0" borderId="17" xfId="0" applyNumberFormat="1" applyFont="1" applyFill="1" applyBorder="1" applyAlignment="1">
      <alignment horizontal="right" vertical="top"/>
    </xf>
    <xf numFmtId="0" fontId="3" fillId="0" borderId="0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3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4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3" fillId="2" borderId="3" xfId="0" applyNumberFormat="1" applyFont="1" applyFill="1" applyBorder="1" applyAlignment="1">
      <alignment horizontal="right"/>
    </xf>
    <xf numFmtId="17" fontId="0" fillId="0" borderId="0" xfId="0" applyNumberFormat="1" applyFont="1" applyFill="1" applyBorder="1"/>
    <xf numFmtId="0" fontId="23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3" fillId="0" borderId="0" xfId="0" applyNumberFormat="1" applyFont="1" applyFill="1" applyBorder="1" applyAlignment="1">
      <alignment horizontal="right"/>
    </xf>
    <xf numFmtId="0" fontId="24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9" fillId="0" borderId="21" xfId="0" applyNumberFormat="1" applyFont="1" applyFill="1" applyBorder="1" applyAlignment="1">
      <alignment horizontal="center" vertical="center" wrapText="1"/>
    </xf>
    <xf numFmtId="0" fontId="25" fillId="0" borderId="20" xfId="3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right" vertical="center" wrapText="1"/>
    </xf>
    <xf numFmtId="0" fontId="6" fillId="4" borderId="0" xfId="0" applyNumberFormat="1" applyFont="1" applyFill="1" applyBorder="1" applyAlignment="1">
      <alignment horizontal="right" vertical="top"/>
    </xf>
    <xf numFmtId="4" fontId="0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/>
    <xf numFmtId="4" fontId="4" fillId="0" borderId="0" xfId="0" applyNumberFormat="1" applyFont="1" applyFill="1" applyBorder="1"/>
    <xf numFmtId="4" fontId="5" fillId="0" borderId="0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/>
    <xf numFmtId="4" fontId="0" fillId="0" borderId="0" xfId="0" applyNumberFormat="1" applyFont="1" applyFill="1" applyBorder="1"/>
    <xf numFmtId="166" fontId="8" fillId="3" borderId="2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/>
    <xf numFmtId="167" fontId="8" fillId="3" borderId="2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4" fillId="0" borderId="0" xfId="0" applyNumberFormat="1" applyFont="1" applyFill="1" applyBorder="1"/>
    <xf numFmtId="166" fontId="4" fillId="0" borderId="0" xfId="0" applyNumberFormat="1" applyFont="1" applyFill="1" applyBorder="1"/>
    <xf numFmtId="165" fontId="8" fillId="3" borderId="2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/>
    <xf numFmtId="167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/>
    <xf numFmtId="166" fontId="4" fillId="0" borderId="0" xfId="0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167" fontId="4" fillId="0" borderId="0" xfId="0" applyNumberFormat="1" applyFont="1" applyFill="1" applyBorder="1" applyProtection="1">
      <protection locked="0"/>
    </xf>
    <xf numFmtId="168" fontId="8" fillId="3" borderId="2" xfId="0" applyNumberFormat="1" applyFont="1" applyFill="1" applyBorder="1" applyAlignment="1">
      <alignment horizontal="center" vertical="center" wrapText="1"/>
    </xf>
    <xf numFmtId="168" fontId="5" fillId="0" borderId="0" xfId="0" applyNumberFormat="1" applyFont="1" applyFill="1" applyBorder="1" applyProtection="1">
      <protection locked="0"/>
    </xf>
    <xf numFmtId="168" fontId="5" fillId="0" borderId="0" xfId="0" applyNumberFormat="1" applyFont="1" applyFill="1" applyBorder="1"/>
    <xf numFmtId="168" fontId="8" fillId="3" borderId="8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Border="1"/>
    <xf numFmtId="168" fontId="3" fillId="0" borderId="0" xfId="0" applyNumberFormat="1" applyFont="1" applyFill="1" applyBorder="1" applyProtection="1">
      <protection locked="0"/>
    </xf>
    <xf numFmtId="167" fontId="3" fillId="0" borderId="0" xfId="0" applyNumberFormat="1" applyFont="1" applyFill="1" applyBorder="1" applyProtection="1">
      <protection locked="0"/>
    </xf>
    <xf numFmtId="165" fontId="3" fillId="0" borderId="0" xfId="0" applyNumberFormat="1" applyFont="1" applyFill="1" applyBorder="1" applyAlignment="1">
      <alignment horizontal="center"/>
    </xf>
    <xf numFmtId="167" fontId="3" fillId="0" borderId="0" xfId="0" applyNumberFormat="1" applyFont="1" applyFill="1" applyBorder="1"/>
    <xf numFmtId="167" fontId="0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/>
    <xf numFmtId="10" fontId="9" fillId="0" borderId="10" xfId="0" applyNumberFormat="1" applyFont="1" applyFill="1" applyBorder="1" applyAlignment="1">
      <alignment horizontal="center" vertical="center" wrapText="1"/>
    </xf>
    <xf numFmtId="10" fontId="9" fillId="0" borderId="21" xfId="0" applyNumberFormat="1" applyFont="1" applyFill="1" applyBorder="1" applyAlignment="1">
      <alignment horizontal="center" vertical="center" wrapText="1"/>
    </xf>
    <xf numFmtId="10" fontId="25" fillId="0" borderId="20" xfId="3" applyNumberFormat="1" applyFont="1" applyFill="1" applyBorder="1" applyAlignment="1">
      <alignment horizontal="center" vertical="center" wrapText="1"/>
    </xf>
    <xf numFmtId="43" fontId="9" fillId="0" borderId="10" xfId="4" applyFont="1" applyFill="1" applyBorder="1" applyAlignment="1">
      <alignment horizontal="center" vertical="center" wrapText="1"/>
    </xf>
    <xf numFmtId="43" fontId="9" fillId="0" borderId="21" xfId="4" applyFont="1" applyFill="1" applyBorder="1" applyAlignment="1">
      <alignment horizontal="center" vertical="center" wrapText="1"/>
    </xf>
    <xf numFmtId="43" fontId="25" fillId="0" borderId="20" xfId="4" applyFont="1" applyFill="1" applyBorder="1" applyAlignment="1">
      <alignment horizontal="center" vertical="center" wrapText="1"/>
    </xf>
    <xf numFmtId="10" fontId="5" fillId="0" borderId="0" xfId="0" applyNumberFormat="1" applyFont="1" applyFill="1" applyBorder="1"/>
    <xf numFmtId="167" fontId="0" fillId="0" borderId="0" xfId="0" applyNumberFormat="1" applyFont="1" applyFill="1" applyBorder="1"/>
    <xf numFmtId="0" fontId="0" fillId="0" borderId="0" xfId="0" applyProtection="1">
      <protection locked="0"/>
    </xf>
    <xf numFmtId="14" fontId="5" fillId="0" borderId="0" xfId="0" applyNumberFormat="1" applyFont="1" applyFill="1" applyBorder="1"/>
    <xf numFmtId="2" fontId="5" fillId="0" borderId="0" xfId="0" applyNumberFormat="1" applyFont="1" applyFill="1" applyBorder="1"/>
    <xf numFmtId="0" fontId="13" fillId="5" borderId="11" xfId="1" applyFont="1" applyFill="1" applyBorder="1" applyAlignment="1" applyProtection="1">
      <alignment horizontal="right" vertical="center" wrapText="1"/>
      <protection locked="0"/>
    </xf>
    <xf numFmtId="0" fontId="13" fillId="5" borderId="11" xfId="1" applyFont="1" applyFill="1" applyBorder="1" applyAlignment="1" applyProtection="1">
      <alignment horizontal="left" vertical="center" wrapText="1" indent="1"/>
      <protection locked="0"/>
    </xf>
    <xf numFmtId="0" fontId="13" fillId="5" borderId="11" xfId="1" applyFont="1" applyFill="1" applyBorder="1" applyAlignment="1" applyProtection="1">
      <alignment vertical="center" wrapText="1"/>
      <protection locked="0"/>
    </xf>
    <xf numFmtId="0" fontId="3" fillId="0" borderId="0" xfId="0" applyFont="1"/>
    <xf numFmtId="0" fontId="0" fillId="0" borderId="0" xfId="0"/>
    <xf numFmtId="0" fontId="3" fillId="0" borderId="0" xfId="0" applyFont="1" applyAlignment="1">
      <alignment horizontal="left"/>
    </xf>
    <xf numFmtId="14" fontId="3" fillId="0" borderId="0" xfId="6" applyNumberFormat="1" applyFont="1"/>
    <xf numFmtId="2" fontId="0" fillId="0" borderId="0" xfId="0" applyNumberFormat="1"/>
    <xf numFmtId="10" fontId="0" fillId="0" borderId="0" xfId="5" applyNumberFormat="1" applyFont="1" applyFill="1"/>
    <xf numFmtId="14" fontId="0" fillId="0" borderId="0" xfId="0" applyNumberFormat="1"/>
    <xf numFmtId="14" fontId="3" fillId="0" borderId="0" xfId="0" applyNumberFormat="1" applyFont="1"/>
    <xf numFmtId="0" fontId="3" fillId="0" borderId="0" xfId="6" applyFont="1" applyAlignment="1">
      <alignment horizontal="right"/>
    </xf>
    <xf numFmtId="0" fontId="2" fillId="0" borderId="0" xfId="6"/>
    <xf numFmtId="0" fontId="3" fillId="0" borderId="0" xfId="6" applyFont="1" applyProtection="1">
      <protection locked="0"/>
    </xf>
    <xf numFmtId="43" fontId="0" fillId="0" borderId="0" xfId="4" applyFont="1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4" fontId="3" fillId="0" borderId="0" xfId="0" applyNumberFormat="1" applyFont="1" applyProtection="1">
      <protection locked="0"/>
    </xf>
    <xf numFmtId="167" fontId="3" fillId="0" borderId="0" xfId="0" applyNumberFormat="1" applyFont="1" applyProtection="1">
      <protection locked="0"/>
    </xf>
    <xf numFmtId="166" fontId="3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167" fontId="3" fillId="0" borderId="0" xfId="0" applyNumberFormat="1" applyFont="1"/>
    <xf numFmtId="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/>
    <xf numFmtId="0" fontId="4" fillId="0" borderId="0" xfId="0" applyFont="1"/>
  </cellXfs>
  <cellStyles count="7">
    <cellStyle name="Comma" xfId="4" builtinId="3"/>
    <cellStyle name="Normal" xfId="0" builtinId="0"/>
    <cellStyle name="Normal 2" xfId="6" xr:uid="{CC758D2F-AFBC-4F3D-A526-BDDEFFBCABE5}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12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A23" sqref="A23:XFD23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>
      <c r="A1" s="34" t="s">
        <v>2395</v>
      </c>
      <c r="B1" s="35"/>
      <c r="C1" s="35"/>
      <c r="D1" s="35"/>
    </row>
    <row r="3" spans="1:4">
      <c r="A3" t="s">
        <v>2396</v>
      </c>
      <c r="D3" s="112" t="s">
        <v>2410</v>
      </c>
    </row>
    <row r="5" spans="1:4">
      <c r="A5" t="s">
        <v>2397</v>
      </c>
      <c r="D5" s="112" t="s">
        <v>2421</v>
      </c>
    </row>
    <row r="7" spans="1:4">
      <c r="A7" t="s">
        <v>2398</v>
      </c>
      <c r="D7" s="112" t="s">
        <v>2427</v>
      </c>
    </row>
    <row r="8" spans="1:4">
      <c r="D8" s="33"/>
    </row>
    <row r="9" spans="1:4">
      <c r="A9" t="s">
        <v>2399</v>
      </c>
      <c r="D9" s="112">
        <v>2025</v>
      </c>
    </row>
    <row r="11" spans="1:4">
      <c r="A11" t="s">
        <v>2400</v>
      </c>
      <c r="D11" s="199" t="s">
        <v>2515</v>
      </c>
    </row>
    <row r="13" spans="1:4">
      <c r="A13" t="s">
        <v>2401</v>
      </c>
      <c r="D13" s="113">
        <f>IFERROR(VLOOKUP(D11,'File Name Info'!A35:B130,2,0),"תא מחושב")</f>
        <v>513452003</v>
      </c>
    </row>
    <row r="15" spans="1:4" ht="15">
      <c r="A15" s="20" t="s">
        <v>2402</v>
      </c>
      <c r="D15" s="113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513452003_gm_0325.xlxs</v>
      </c>
    </row>
    <row r="16" spans="1:4" ht="15">
      <c r="A16" s="20"/>
      <c r="D16" s="33"/>
    </row>
    <row r="17" spans="1:4" ht="15">
      <c r="A17" s="20" t="s">
        <v>2403</v>
      </c>
      <c r="B17" s="17" t="s">
        <v>2404</v>
      </c>
      <c r="C17" s="17"/>
      <c r="D17" s="200" t="s">
        <v>2629</v>
      </c>
    </row>
    <row r="18" spans="1:4">
      <c r="A18" s="15"/>
      <c r="B18" s="18"/>
      <c r="C18" s="18"/>
      <c r="D18" s="19"/>
    </row>
    <row r="19" spans="1:4">
      <c r="A19" s="15"/>
      <c r="B19" s="17" t="s">
        <v>2405</v>
      </c>
      <c r="C19" s="17"/>
      <c r="D19" s="200" t="s">
        <v>2630</v>
      </c>
    </row>
    <row r="20" spans="1:4">
      <c r="A20" s="15"/>
      <c r="B20" s="18"/>
      <c r="C20" s="18"/>
      <c r="D20" s="19"/>
    </row>
    <row r="21" spans="1:4">
      <c r="A21" s="15"/>
      <c r="B21" s="17" t="s">
        <v>2406</v>
      </c>
      <c r="C21" s="17"/>
      <c r="D21" s="201" t="s">
        <v>2631</v>
      </c>
    </row>
    <row r="22" spans="1:4">
      <c r="A22" s="15"/>
      <c r="B22" s="16"/>
      <c r="C22" s="16"/>
    </row>
    <row r="23" spans="1:4" ht="15">
      <c r="A23" s="153"/>
      <c r="D23" s="152"/>
    </row>
  </sheetData>
  <conditionalFormatting sqref="D16">
    <cfRule type="containsText" dxfId="11" priority="22" operator="containsText" text="Please fill in data">
      <formula>NOT(ISERROR(SEARCH("Please fill in data",D16)))</formula>
    </cfRule>
  </conditionalFormatting>
  <conditionalFormatting sqref="D3">
    <cfRule type="containsText" dxfId="10" priority="17" operator="containsText" text="Please fill in data">
      <formula>NOT(ISERROR(SEARCH("Please fill in data",D3)))</formula>
    </cfRule>
  </conditionalFormatting>
  <conditionalFormatting sqref="D7">
    <cfRule type="containsText" dxfId="9" priority="10" operator="containsText" text="Please fill in data">
      <formula>NOT(ISERROR(SEARCH("Please fill in data",D7)))</formula>
    </cfRule>
  </conditionalFormatting>
  <conditionalFormatting sqref="D8">
    <cfRule type="containsText" dxfId="8" priority="15" operator="containsText" text="Please fill in data">
      <formula>NOT(ISERROR(SEARCH("Please fill in data",D8)))</formula>
    </cfRule>
  </conditionalFormatting>
  <conditionalFormatting sqref="D5">
    <cfRule type="containsText" dxfId="7" priority="11" operator="containsText" text="Please fill in data">
      <formula>NOT(ISERROR(SEARCH("Please fill in data",D5)))</formula>
    </cfRule>
  </conditionalFormatting>
  <conditionalFormatting sqref="D9">
    <cfRule type="containsText" dxfId="6" priority="9" operator="containsText" text="Please fill in data">
      <formula>NOT(ISERROR(SEARCH("Please fill in data",D9)))</formula>
    </cfRule>
  </conditionalFormatting>
  <conditionalFormatting sqref="D13">
    <cfRule type="containsText" dxfId="5" priority="7" operator="containsText" text="Please fill in data">
      <formula>NOT(ISERROR(SEARCH("Please fill in data",D13)))</formula>
    </cfRule>
  </conditionalFormatting>
  <conditionalFormatting sqref="D15">
    <cfRule type="containsText" dxfId="4" priority="5" operator="containsText" text="Please fill in data">
      <formula>NOT(ISERROR(SEARCH("Please fill in data",D15)))</formula>
    </cfRule>
  </conditionalFormatting>
  <conditionalFormatting sqref="D11">
    <cfRule type="containsText" dxfId="3" priority="4" operator="containsText" text="Please fill in data">
      <formula>NOT(ISERROR(SEARCH("Please fill in data",D11)))</formula>
    </cfRule>
  </conditionalFormatting>
  <conditionalFormatting sqref="D17">
    <cfRule type="containsText" dxfId="2" priority="3" operator="containsText" text="Please fill in data">
      <formula>NOT(ISERROR(SEARCH("Please fill in data",D17)))</formula>
    </cfRule>
  </conditionalFormatting>
  <conditionalFormatting sqref="D19">
    <cfRule type="containsText" dxfId="1" priority="2" operator="containsText" text="Please fill in data">
      <formula>NOT(ISERROR(SEARCH("Please fill in data",D19)))</formula>
    </cfRule>
  </conditionalFormatting>
  <conditionalFormatting sqref="D21">
    <cfRule type="containsText" dxfId="0" priority="1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AEAFC9F2-2814-4FA9-920D-FF235888DABC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8"/>
  <sheetViews>
    <sheetView rightToLeft="1" topLeftCell="M1" workbookViewId="0">
      <selection activeCell="P11" sqref="P11"/>
    </sheetView>
  </sheetViews>
  <sheetFormatPr defaultColWidth="0" defaultRowHeight="14.25"/>
  <cols>
    <col min="1" max="2" width="11.625" style="3" customWidth="1"/>
    <col min="3" max="3" width="22.375" style="3" customWidth="1"/>
    <col min="4" max="4" width="16.75" style="3" customWidth="1"/>
    <col min="5" max="5" width="11.625" style="5" customWidth="1"/>
    <col min="6" max="13" width="11.625" style="3" customWidth="1"/>
    <col min="14" max="14" width="20.25" style="3" customWidth="1"/>
    <col min="15" max="25" width="11.625" style="3" customWidth="1"/>
    <col min="26" max="27" width="11.625" style="3" hidden="1" customWidth="1"/>
    <col min="28" max="28" width="9" style="3" hidden="1" customWidth="1"/>
    <col min="29" max="16384" width="9" style="3" hidden="1"/>
  </cols>
  <sheetData>
    <row r="1" spans="1:25" ht="51">
      <c r="A1" s="22" t="s">
        <v>0</v>
      </c>
      <c r="B1" s="22" t="s">
        <v>1</v>
      </c>
      <c r="C1" s="22" t="s">
        <v>2</v>
      </c>
      <c r="D1" s="22" t="s">
        <v>83</v>
      </c>
      <c r="E1" s="22" t="s">
        <v>84</v>
      </c>
      <c r="F1" s="22" t="s">
        <v>3</v>
      </c>
      <c r="G1" s="22" t="s">
        <v>4</v>
      </c>
      <c r="H1" s="22" t="s">
        <v>85</v>
      </c>
      <c r="I1" s="22" t="s">
        <v>6</v>
      </c>
      <c r="J1" s="22" t="s">
        <v>7</v>
      </c>
      <c r="K1" s="22" t="s">
        <v>93</v>
      </c>
      <c r="L1" s="22" t="s">
        <v>8</v>
      </c>
      <c r="M1" s="22" t="s">
        <v>1126</v>
      </c>
      <c r="N1" s="22" t="s">
        <v>86</v>
      </c>
      <c r="O1" s="177" t="s">
        <v>1127</v>
      </c>
      <c r="P1" s="22" t="s">
        <v>87</v>
      </c>
      <c r="Q1" s="22" t="s">
        <v>11</v>
      </c>
      <c r="R1" s="168" t="s">
        <v>1128</v>
      </c>
      <c r="S1" s="22" t="s">
        <v>1129</v>
      </c>
      <c r="T1" s="22" t="s">
        <v>17</v>
      </c>
      <c r="U1" s="162" t="s">
        <v>18</v>
      </c>
      <c r="V1" s="168" t="s">
        <v>19</v>
      </c>
      <c r="W1" s="22" t="s">
        <v>20</v>
      </c>
      <c r="X1" s="164" t="s">
        <v>24</v>
      </c>
      <c r="Y1" s="164" t="s">
        <v>25</v>
      </c>
    </row>
    <row r="2" spans="1:25">
      <c r="A2" s="30">
        <v>891</v>
      </c>
      <c r="B2" s="23">
        <v>9957</v>
      </c>
      <c r="C2" s="23" t="s">
        <v>164</v>
      </c>
      <c r="D2" s="23" t="s">
        <v>165</v>
      </c>
      <c r="E2" s="21" t="s">
        <v>96</v>
      </c>
      <c r="F2" s="23" t="s">
        <v>1130</v>
      </c>
      <c r="G2" s="23" t="s">
        <v>1131</v>
      </c>
      <c r="H2" s="21" t="s">
        <v>99</v>
      </c>
      <c r="I2" s="21" t="s">
        <v>30</v>
      </c>
      <c r="J2" s="21" t="s">
        <v>30</v>
      </c>
      <c r="K2" s="23" t="s">
        <v>101</v>
      </c>
      <c r="L2" s="21" t="s">
        <v>31</v>
      </c>
      <c r="M2" s="24" t="s">
        <v>1132</v>
      </c>
      <c r="N2" s="23" t="s">
        <v>168</v>
      </c>
      <c r="O2" s="178" t="s">
        <v>1133</v>
      </c>
      <c r="P2" s="23" t="s">
        <v>103</v>
      </c>
      <c r="Q2" s="21" t="s">
        <v>34</v>
      </c>
      <c r="R2" s="175">
        <v>8000</v>
      </c>
      <c r="S2" s="158">
        <v>0</v>
      </c>
      <c r="T2" s="157">
        <v>834</v>
      </c>
      <c r="U2" s="171">
        <v>1</v>
      </c>
      <c r="V2" s="172">
        <v>646.6</v>
      </c>
      <c r="W2" s="157">
        <v>5.3929999999999998</v>
      </c>
      <c r="X2" s="170">
        <v>0.101537369348384</v>
      </c>
      <c r="Y2" s="170">
        <v>3.4296364554741502E-5</v>
      </c>
    </row>
    <row r="3" spans="1:25">
      <c r="A3" s="23">
        <v>891</v>
      </c>
      <c r="B3" s="23">
        <v>9957</v>
      </c>
      <c r="C3" s="23" t="s">
        <v>273</v>
      </c>
      <c r="D3" s="23" t="s">
        <v>274</v>
      </c>
      <c r="E3" s="21" t="s">
        <v>96</v>
      </c>
      <c r="F3" s="23" t="s">
        <v>1134</v>
      </c>
      <c r="G3" s="23" t="s">
        <v>1135</v>
      </c>
      <c r="H3" s="21" t="s">
        <v>99</v>
      </c>
      <c r="I3" s="21" t="s">
        <v>30</v>
      </c>
      <c r="J3" s="21" t="s">
        <v>30</v>
      </c>
      <c r="K3" s="23" t="s">
        <v>101</v>
      </c>
      <c r="L3" s="21" t="s">
        <v>31</v>
      </c>
      <c r="M3" s="23" t="s">
        <v>731</v>
      </c>
      <c r="N3" s="23" t="s">
        <v>143</v>
      </c>
      <c r="O3" s="178" t="s">
        <v>1136</v>
      </c>
      <c r="P3" s="23" t="s">
        <v>103</v>
      </c>
      <c r="Q3" s="21" t="s">
        <v>34</v>
      </c>
      <c r="R3" s="175">
        <v>58000</v>
      </c>
      <c r="S3" s="158">
        <v>1</v>
      </c>
      <c r="T3" s="157">
        <v>357</v>
      </c>
      <c r="U3" s="171">
        <v>1</v>
      </c>
      <c r="V3" s="172">
        <v>12600</v>
      </c>
      <c r="W3" s="157">
        <v>44.981999999999999</v>
      </c>
      <c r="X3" s="170">
        <v>0.84696003445230506</v>
      </c>
      <c r="Y3" s="170">
        <v>2.86078419120821E-4</v>
      </c>
    </row>
    <row r="4" spans="1:25">
      <c r="A4" s="23">
        <v>891</v>
      </c>
      <c r="B4" s="23">
        <v>9957</v>
      </c>
      <c r="C4" s="23" t="s">
        <v>493</v>
      </c>
      <c r="D4" s="23" t="s">
        <v>494</v>
      </c>
      <c r="E4" s="21" t="s">
        <v>495</v>
      </c>
      <c r="F4" s="23" t="s">
        <v>1137</v>
      </c>
      <c r="G4" s="23" t="s">
        <v>1138</v>
      </c>
      <c r="H4" s="21" t="s">
        <v>99</v>
      </c>
      <c r="I4" s="21" t="s">
        <v>30</v>
      </c>
      <c r="J4" s="21" t="s">
        <v>30</v>
      </c>
      <c r="K4" s="23" t="s">
        <v>101</v>
      </c>
      <c r="L4" s="21" t="s">
        <v>31</v>
      </c>
      <c r="M4" s="23" t="s">
        <v>850</v>
      </c>
      <c r="N4" s="23" t="s">
        <v>334</v>
      </c>
      <c r="O4" s="178" t="s">
        <v>530</v>
      </c>
      <c r="P4" s="23" t="s">
        <v>103</v>
      </c>
      <c r="Q4" s="21" t="s">
        <v>34</v>
      </c>
      <c r="R4" s="175">
        <v>12000</v>
      </c>
      <c r="S4" s="158">
        <v>1</v>
      </c>
      <c r="T4" s="157">
        <v>170</v>
      </c>
      <c r="U4" s="171">
        <v>1</v>
      </c>
      <c r="V4" s="172">
        <v>1609</v>
      </c>
      <c r="W4" s="157">
        <v>2.7349999999999999</v>
      </c>
      <c r="X4" s="170">
        <v>5.15025961993106E-2</v>
      </c>
      <c r="Y4" s="170">
        <v>1.7396076204285799E-5</v>
      </c>
    </row>
    <row r="5" spans="1:25">
      <c r="A5" s="23"/>
      <c r="B5" s="23"/>
      <c r="C5" s="23"/>
      <c r="D5" s="23"/>
      <c r="E5" s="21"/>
      <c r="F5" s="23"/>
      <c r="G5" s="23"/>
      <c r="H5" s="21"/>
      <c r="I5" s="21"/>
      <c r="J5" s="21"/>
      <c r="K5" s="23"/>
      <c r="L5" s="21"/>
      <c r="M5" s="23"/>
      <c r="N5" s="23"/>
      <c r="O5" s="23"/>
      <c r="P5" s="23"/>
      <c r="Q5" s="21"/>
      <c r="R5" s="21"/>
      <c r="S5" s="21"/>
      <c r="T5" s="23"/>
      <c r="U5" s="23"/>
      <c r="V5" s="23"/>
      <c r="W5" s="23"/>
      <c r="X5" s="23"/>
      <c r="Y5" s="23"/>
    </row>
    <row r="6" spans="1:25">
      <c r="A6" s="23"/>
      <c r="B6" s="23"/>
      <c r="C6" s="23"/>
      <c r="D6" s="23"/>
      <c r="E6" s="21"/>
      <c r="F6" s="23"/>
      <c r="G6" s="23"/>
      <c r="H6" s="21"/>
      <c r="I6" s="21"/>
      <c r="J6" s="21"/>
      <c r="K6" s="23"/>
      <c r="L6" s="21"/>
      <c r="M6" s="23"/>
      <c r="N6" s="23"/>
      <c r="O6" s="23"/>
      <c r="P6" s="23"/>
      <c r="Q6" s="21"/>
      <c r="R6" s="21"/>
      <c r="S6" s="21"/>
      <c r="T6" s="23"/>
      <c r="U6" s="23"/>
      <c r="V6" s="23"/>
      <c r="W6" s="23"/>
      <c r="X6" s="23"/>
      <c r="Y6" s="23"/>
    </row>
    <row r="7" spans="1:25">
      <c r="A7" s="23"/>
      <c r="B7" s="23"/>
      <c r="C7" s="23"/>
      <c r="D7" s="23"/>
      <c r="E7" s="21"/>
      <c r="F7" s="23"/>
      <c r="G7" s="23"/>
      <c r="H7" s="21"/>
      <c r="I7" s="21"/>
      <c r="J7" s="21"/>
      <c r="K7" s="23"/>
      <c r="L7" s="21"/>
      <c r="M7" s="23"/>
      <c r="N7" s="23"/>
      <c r="O7" s="23"/>
      <c r="P7" s="23"/>
      <c r="Q7" s="21"/>
      <c r="R7" s="21"/>
      <c r="S7" s="21"/>
      <c r="T7" s="23"/>
      <c r="U7" s="23"/>
      <c r="V7" s="23"/>
      <c r="W7" s="23"/>
      <c r="X7" s="23"/>
      <c r="Y7" s="23"/>
    </row>
    <row r="8" spans="1:25">
      <c r="A8" s="23"/>
      <c r="B8" s="23"/>
      <c r="C8" s="23"/>
      <c r="D8" s="23"/>
      <c r="E8" s="21"/>
      <c r="F8" s="23"/>
      <c r="G8" s="23"/>
      <c r="H8" s="21"/>
      <c r="I8" s="21"/>
      <c r="J8" s="21"/>
      <c r="K8" s="23"/>
      <c r="L8" s="21"/>
      <c r="M8" s="23"/>
      <c r="N8" s="23"/>
      <c r="O8" s="23"/>
      <c r="P8" s="23"/>
      <c r="Q8" s="21"/>
      <c r="R8" s="21"/>
      <c r="S8" s="21"/>
      <c r="T8" s="23"/>
      <c r="U8" s="23"/>
      <c r="V8" s="23"/>
      <c r="W8" s="23"/>
      <c r="X8" s="23"/>
      <c r="Y8" s="23"/>
    </row>
    <row r="9" spans="1:25">
      <c r="A9" s="23"/>
      <c r="B9" s="23"/>
      <c r="C9" s="23"/>
      <c r="D9" s="23"/>
      <c r="E9" s="21"/>
      <c r="F9" s="23"/>
      <c r="G9" s="23"/>
      <c r="H9" s="21"/>
      <c r="I9" s="21"/>
      <c r="J9" s="21"/>
      <c r="K9" s="23"/>
      <c r="L9" s="21"/>
      <c r="M9" s="23"/>
      <c r="N9" s="23"/>
      <c r="O9" s="23"/>
      <c r="P9" s="23"/>
      <c r="Q9" s="21"/>
      <c r="R9" s="21"/>
      <c r="S9" s="21"/>
      <c r="T9" s="23"/>
      <c r="U9" s="23"/>
      <c r="V9" s="23"/>
      <c r="W9" s="23"/>
      <c r="X9" s="23"/>
      <c r="Y9" s="23"/>
    </row>
    <row r="10" spans="1:25">
      <c r="A10" s="23"/>
      <c r="B10" s="23"/>
      <c r="C10" s="23"/>
      <c r="D10" s="23"/>
      <c r="E10" s="21"/>
      <c r="F10" s="23"/>
      <c r="G10" s="23"/>
      <c r="H10" s="21"/>
      <c r="I10" s="21"/>
      <c r="J10" s="21"/>
      <c r="K10" s="23"/>
      <c r="L10" s="21"/>
      <c r="M10" s="23"/>
      <c r="N10" s="23"/>
      <c r="O10" s="23"/>
      <c r="P10" s="23"/>
      <c r="Q10" s="21"/>
      <c r="R10" s="21"/>
      <c r="S10" s="21"/>
      <c r="T10" s="23"/>
      <c r="U10" s="23"/>
      <c r="V10" s="23"/>
      <c r="W10" s="23"/>
      <c r="X10" s="23"/>
      <c r="Y10" s="23"/>
    </row>
    <row r="11" spans="1:25">
      <c r="A11" s="30"/>
      <c r="B11" s="23"/>
      <c r="C11" s="23"/>
      <c r="D11" s="23"/>
      <c r="E11" s="21"/>
      <c r="F11" s="23"/>
      <c r="G11" s="23"/>
      <c r="H11" s="21"/>
      <c r="I11" s="21"/>
      <c r="J11" s="21"/>
      <c r="K11" s="23"/>
      <c r="L11" s="21"/>
      <c r="M11" s="23"/>
      <c r="N11" s="23"/>
      <c r="O11" s="23"/>
      <c r="P11" s="23"/>
      <c r="Q11" s="21"/>
      <c r="R11" s="21"/>
      <c r="S11" s="21"/>
      <c r="T11" s="23"/>
      <c r="U11" s="23"/>
      <c r="V11" s="23"/>
      <c r="W11" s="23"/>
      <c r="X11" s="23"/>
      <c r="Y11" s="23"/>
    </row>
    <row r="12" spans="1:25">
      <c r="A12" s="23"/>
      <c r="B12" s="23"/>
      <c r="C12" s="23"/>
      <c r="D12" s="23"/>
      <c r="E12" s="21"/>
      <c r="F12" s="23"/>
      <c r="G12" s="23"/>
      <c r="H12" s="21"/>
      <c r="I12" s="21"/>
      <c r="J12" s="21"/>
      <c r="K12" s="23"/>
      <c r="L12" s="21"/>
      <c r="M12" s="23"/>
      <c r="N12" s="23"/>
      <c r="O12" s="23"/>
      <c r="P12" s="23"/>
      <c r="Q12" s="21"/>
      <c r="R12" s="21"/>
      <c r="S12" s="21"/>
      <c r="T12" s="23"/>
      <c r="U12" s="23"/>
      <c r="V12" s="23"/>
      <c r="W12" s="23"/>
      <c r="X12" s="23"/>
      <c r="Y12" s="23"/>
    </row>
    <row r="13" spans="1:25">
      <c r="A13" s="23"/>
      <c r="B13" s="23"/>
      <c r="C13" s="23"/>
      <c r="D13" s="23"/>
      <c r="E13" s="21"/>
      <c r="F13" s="23"/>
      <c r="G13" s="23"/>
      <c r="H13" s="21"/>
      <c r="I13" s="21"/>
      <c r="J13" s="21"/>
      <c r="K13" s="23"/>
      <c r="L13" s="21"/>
      <c r="M13" s="23"/>
      <c r="N13" s="23"/>
      <c r="O13" s="23"/>
      <c r="P13" s="23"/>
      <c r="Q13" s="21"/>
      <c r="R13" s="21"/>
      <c r="S13" s="21"/>
      <c r="T13" s="23"/>
      <c r="U13" s="23"/>
      <c r="V13" s="23"/>
      <c r="W13" s="23"/>
      <c r="X13" s="23"/>
      <c r="Y13" s="23"/>
    </row>
    <row r="14" spans="1:25">
      <c r="A14" s="23"/>
      <c r="B14" s="23"/>
      <c r="C14" s="23"/>
      <c r="D14" s="23"/>
      <c r="E14" s="21"/>
      <c r="F14" s="23"/>
      <c r="G14" s="23"/>
      <c r="H14" s="21"/>
      <c r="I14" s="21"/>
      <c r="J14" s="21"/>
      <c r="K14" s="23"/>
      <c r="L14" s="21"/>
      <c r="M14" s="23"/>
      <c r="N14" s="23"/>
      <c r="O14" s="23"/>
      <c r="P14" s="23"/>
      <c r="Q14" s="21"/>
      <c r="R14" s="21"/>
      <c r="S14" s="21"/>
      <c r="T14" s="23"/>
      <c r="U14" s="23"/>
      <c r="V14" s="23"/>
      <c r="W14" s="23"/>
      <c r="X14" s="23"/>
      <c r="Y14" s="23"/>
    </row>
    <row r="15" spans="1:25">
      <c r="A15" s="23"/>
      <c r="B15" s="23"/>
      <c r="C15" s="23"/>
      <c r="D15" s="23"/>
      <c r="E15" s="21"/>
      <c r="F15" s="23"/>
      <c r="G15" s="23"/>
      <c r="H15" s="21"/>
      <c r="I15" s="21"/>
      <c r="J15" s="21"/>
      <c r="K15" s="23"/>
      <c r="L15" s="21"/>
      <c r="M15" s="23"/>
      <c r="N15" s="23"/>
      <c r="O15" s="23"/>
      <c r="P15" s="23"/>
      <c r="Q15" s="21"/>
      <c r="R15" s="21"/>
      <c r="S15" s="21"/>
      <c r="T15" s="23"/>
      <c r="U15" s="23"/>
      <c r="V15" s="23"/>
      <c r="W15" s="23"/>
      <c r="X15" s="23"/>
      <c r="Y15" s="23"/>
    </row>
    <row r="16" spans="1:25">
      <c r="A16" s="23"/>
      <c r="B16" s="23"/>
      <c r="C16" s="23"/>
      <c r="D16" s="23"/>
      <c r="E16" s="21"/>
      <c r="F16" s="23"/>
      <c r="G16" s="23"/>
      <c r="H16" s="21"/>
      <c r="I16" s="21"/>
      <c r="J16" s="21"/>
      <c r="K16" s="23"/>
      <c r="L16" s="21"/>
      <c r="M16" s="23"/>
      <c r="N16" s="23"/>
      <c r="O16" s="23"/>
      <c r="P16" s="23"/>
      <c r="Q16" s="21"/>
      <c r="R16" s="21"/>
      <c r="S16" s="21"/>
      <c r="T16" s="23"/>
      <c r="U16" s="23"/>
      <c r="V16" s="23"/>
      <c r="W16" s="23"/>
      <c r="X16" s="23"/>
      <c r="Y16" s="23"/>
    </row>
    <row r="17" spans="1:25">
      <c r="A17" s="23"/>
      <c r="B17" s="23"/>
      <c r="C17" s="23"/>
      <c r="D17" s="23"/>
      <c r="E17" s="21"/>
      <c r="F17" s="23"/>
      <c r="G17" s="23"/>
      <c r="H17" s="21"/>
      <c r="I17" s="21"/>
      <c r="J17" s="21"/>
      <c r="K17" s="23"/>
      <c r="L17" s="21"/>
      <c r="M17" s="23"/>
      <c r="N17" s="23"/>
      <c r="O17" s="23"/>
      <c r="P17" s="23"/>
      <c r="Q17" s="21"/>
      <c r="R17" s="21"/>
      <c r="S17" s="21"/>
      <c r="T17" s="23"/>
      <c r="U17" s="23"/>
      <c r="V17" s="23"/>
      <c r="W17" s="23"/>
      <c r="X17" s="23"/>
      <c r="Y17" s="23"/>
    </row>
    <row r="18" spans="1:25">
      <c r="A18" s="23"/>
      <c r="B18" s="23"/>
      <c r="C18" s="23"/>
      <c r="D18" s="23"/>
      <c r="E18" s="21"/>
      <c r="F18" s="23"/>
      <c r="G18" s="23"/>
      <c r="H18" s="21"/>
      <c r="I18" s="21"/>
      <c r="J18" s="21"/>
      <c r="K18" s="23"/>
      <c r="L18" s="21"/>
      <c r="M18" s="23"/>
      <c r="N18" s="23"/>
      <c r="O18" s="23"/>
      <c r="P18" s="23"/>
      <c r="Q18" s="21"/>
      <c r="R18" s="21"/>
      <c r="S18" s="21"/>
      <c r="T18" s="23"/>
      <c r="U18" s="23"/>
      <c r="V18" s="23"/>
      <c r="W18" s="23"/>
      <c r="X18" s="23"/>
      <c r="Y18" s="23"/>
    </row>
    <row r="19" spans="1:25">
      <c r="A19" s="23"/>
      <c r="B19" s="23"/>
      <c r="C19" s="23"/>
      <c r="D19" s="23"/>
      <c r="E19" s="21"/>
      <c r="F19" s="23"/>
      <c r="G19" s="23"/>
      <c r="H19" s="21"/>
      <c r="I19" s="21"/>
      <c r="J19" s="21"/>
      <c r="K19" s="23"/>
      <c r="L19" s="21"/>
      <c r="M19" s="23"/>
      <c r="N19" s="23"/>
      <c r="O19" s="23"/>
      <c r="P19" s="23"/>
      <c r="Q19" s="21"/>
      <c r="R19" s="21"/>
      <c r="S19" s="21"/>
      <c r="T19" s="23"/>
      <c r="U19" s="23"/>
      <c r="V19" s="23"/>
      <c r="W19" s="23"/>
      <c r="X19" s="23"/>
      <c r="Y19" s="23"/>
    </row>
    <row r="20" spans="1:25">
      <c r="E20" s="21"/>
      <c r="H20" s="21"/>
      <c r="I20" s="21"/>
      <c r="J20" s="21"/>
      <c r="K20" s="23"/>
      <c r="L20" s="21"/>
      <c r="N20" s="23"/>
      <c r="P20" s="23"/>
    </row>
    <row r="21" spans="1:25">
      <c r="H21" s="45"/>
      <c r="L21" s="45"/>
    </row>
    <row r="22" spans="1:25">
      <c r="L22" s="5"/>
    </row>
    <row r="23" spans="1:25">
      <c r="H23" s="42"/>
    </row>
    <row r="24" spans="1:25">
      <c r="H24" s="42"/>
    </row>
    <row r="25" spans="1:25">
      <c r="H25" s="42"/>
    </row>
    <row r="26" spans="1:25">
      <c r="H26" s="42"/>
    </row>
    <row r="27" spans="1:25">
      <c r="H27" s="42"/>
    </row>
    <row r="28" spans="1:25">
      <c r="H28" s="4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O39" sqref="O39"/>
    </sheetView>
  </sheetViews>
  <sheetFormatPr defaultColWidth="0" defaultRowHeight="14.25"/>
  <cols>
    <col min="1" max="4" width="11.625" style="3" customWidth="1"/>
    <col min="5" max="5" width="11.625" style="5" customWidth="1"/>
    <col min="6" max="24" width="11.625" style="3" customWidth="1"/>
    <col min="25" max="25" width="11.625" style="3" hidden="1" customWidth="1"/>
    <col min="26" max="26" width="9" style="3" hidden="1" customWidth="1"/>
    <col min="27" max="16384" width="9" style="3" hidden="1"/>
  </cols>
  <sheetData>
    <row r="1" spans="1:24" ht="51">
      <c r="A1" s="22" t="s">
        <v>0</v>
      </c>
      <c r="B1" s="22" t="s">
        <v>1</v>
      </c>
      <c r="C1" s="22" t="s">
        <v>2</v>
      </c>
      <c r="D1" s="22" t="s">
        <v>83</v>
      </c>
      <c r="E1" s="22" t="s">
        <v>84</v>
      </c>
      <c r="F1" s="22" t="s">
        <v>3</v>
      </c>
      <c r="G1" s="22" t="s">
        <v>4</v>
      </c>
      <c r="H1" s="22" t="s">
        <v>85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86</v>
      </c>
      <c r="N1" s="22" t="s">
        <v>1139</v>
      </c>
      <c r="O1" s="22" t="s">
        <v>1127</v>
      </c>
      <c r="P1" s="22" t="s">
        <v>87</v>
      </c>
      <c r="Q1" s="22" t="s">
        <v>11</v>
      </c>
      <c r="R1" s="22" t="s">
        <v>1128</v>
      </c>
      <c r="S1" s="22" t="s">
        <v>17</v>
      </c>
      <c r="T1" s="22" t="s">
        <v>18</v>
      </c>
      <c r="U1" s="22" t="s">
        <v>19</v>
      </c>
      <c r="V1" s="22" t="s">
        <v>20</v>
      </c>
      <c r="W1" s="22" t="s">
        <v>24</v>
      </c>
      <c r="X1" s="22" t="s">
        <v>25</v>
      </c>
    </row>
    <row r="2" spans="1:24">
      <c r="A2" s="23"/>
      <c r="B2" s="23"/>
      <c r="C2" s="23"/>
      <c r="D2" s="23"/>
      <c r="E2" s="21"/>
      <c r="F2" s="23"/>
      <c r="G2" s="23"/>
      <c r="H2" s="21"/>
      <c r="I2" s="23"/>
      <c r="J2" s="21"/>
      <c r="K2" s="21"/>
      <c r="L2" s="21"/>
      <c r="M2" s="23"/>
      <c r="N2" s="23"/>
      <c r="O2" s="23"/>
      <c r="P2" s="23"/>
      <c r="Q2" s="21"/>
      <c r="R2" s="21"/>
      <c r="S2" s="23"/>
      <c r="T2" s="23"/>
      <c r="U2" s="23"/>
      <c r="V2" s="23"/>
      <c r="W2" s="23"/>
      <c r="X2" s="23"/>
    </row>
    <row r="3" spans="1:24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1"/>
      <c r="M3" s="23"/>
      <c r="N3" s="23"/>
      <c r="O3" s="23"/>
      <c r="P3" s="23"/>
      <c r="Q3" s="21"/>
      <c r="R3" s="21"/>
      <c r="S3" s="23"/>
      <c r="T3" s="23"/>
      <c r="U3" s="23"/>
      <c r="V3" s="23"/>
      <c r="W3" s="23"/>
      <c r="X3" s="23"/>
    </row>
    <row r="4" spans="1:24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1"/>
      <c r="M4" s="23"/>
      <c r="N4" s="23"/>
      <c r="O4" s="23"/>
      <c r="P4" s="23"/>
      <c r="Q4" s="21"/>
      <c r="R4" s="21"/>
      <c r="S4" s="23"/>
      <c r="T4" s="23"/>
      <c r="U4" s="23"/>
      <c r="V4" s="23"/>
      <c r="W4" s="23"/>
      <c r="X4" s="23"/>
    </row>
    <row r="5" spans="1:24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1"/>
      <c r="M5" s="23"/>
      <c r="N5" s="23"/>
      <c r="O5" s="23"/>
      <c r="P5" s="23"/>
      <c r="Q5" s="21"/>
      <c r="R5" s="21"/>
      <c r="S5" s="23"/>
      <c r="T5" s="23"/>
      <c r="U5" s="23"/>
      <c r="V5" s="23"/>
      <c r="W5" s="23"/>
      <c r="X5" s="23"/>
    </row>
    <row r="6" spans="1:24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1"/>
      <c r="M6" s="23"/>
      <c r="N6" s="23"/>
      <c r="O6" s="23"/>
      <c r="P6" s="23"/>
      <c r="Q6" s="21"/>
      <c r="R6" s="21"/>
      <c r="S6" s="23"/>
      <c r="T6" s="23"/>
      <c r="U6" s="23"/>
      <c r="V6" s="23"/>
      <c r="W6" s="23"/>
      <c r="X6" s="23"/>
    </row>
    <row r="7" spans="1:24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1"/>
      <c r="M7" s="23"/>
      <c r="N7" s="23"/>
      <c r="O7" s="23"/>
      <c r="P7" s="23"/>
      <c r="Q7" s="21"/>
      <c r="R7" s="21"/>
      <c r="S7" s="23"/>
      <c r="T7" s="23"/>
      <c r="U7" s="23"/>
      <c r="V7" s="23"/>
      <c r="W7" s="23"/>
      <c r="X7" s="23"/>
    </row>
    <row r="8" spans="1:24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1"/>
      <c r="M8" s="23"/>
      <c r="N8" s="23"/>
      <c r="O8" s="23"/>
      <c r="P8" s="23"/>
      <c r="Q8" s="21"/>
      <c r="R8" s="21"/>
      <c r="S8" s="23"/>
      <c r="T8" s="23"/>
      <c r="U8" s="23"/>
      <c r="V8" s="23"/>
      <c r="W8" s="23"/>
      <c r="X8" s="23"/>
    </row>
    <row r="9" spans="1:24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1"/>
      <c r="M9" s="23"/>
      <c r="N9" s="23"/>
      <c r="O9" s="23"/>
      <c r="P9" s="23"/>
      <c r="Q9" s="21"/>
      <c r="R9" s="21"/>
      <c r="S9" s="23"/>
      <c r="T9" s="23"/>
      <c r="U9" s="23"/>
      <c r="V9" s="23"/>
      <c r="W9" s="23"/>
      <c r="X9" s="23"/>
    </row>
    <row r="10" spans="1:24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1"/>
      <c r="M10" s="23"/>
      <c r="N10" s="23"/>
      <c r="O10" s="23"/>
      <c r="P10" s="23"/>
      <c r="Q10" s="21"/>
      <c r="R10" s="21"/>
      <c r="S10" s="23"/>
      <c r="T10" s="23"/>
      <c r="U10" s="23"/>
      <c r="V10" s="23"/>
      <c r="W10" s="23"/>
      <c r="X10" s="23"/>
    </row>
    <row r="11" spans="1:24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1"/>
      <c r="M11" s="23"/>
      <c r="N11" s="23"/>
      <c r="O11" s="23"/>
      <c r="P11" s="23"/>
      <c r="Q11" s="21"/>
      <c r="R11" s="21"/>
      <c r="S11" s="23"/>
      <c r="T11" s="23"/>
      <c r="U11" s="23"/>
      <c r="V11" s="23"/>
      <c r="W11" s="23"/>
      <c r="X11" s="23"/>
    </row>
    <row r="12" spans="1:24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1"/>
      <c r="M12" s="23"/>
      <c r="N12" s="23"/>
      <c r="O12" s="23"/>
      <c r="P12" s="23"/>
      <c r="Q12" s="21"/>
      <c r="R12" s="21"/>
      <c r="S12" s="23"/>
      <c r="T12" s="23"/>
      <c r="U12" s="23"/>
      <c r="V12" s="23"/>
      <c r="W12" s="23"/>
      <c r="X12" s="23"/>
    </row>
    <row r="13" spans="1:24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1"/>
      <c r="M13" s="23"/>
      <c r="N13" s="23"/>
      <c r="O13" s="23"/>
      <c r="P13" s="23"/>
      <c r="Q13" s="21"/>
      <c r="R13" s="21"/>
      <c r="S13" s="23"/>
      <c r="T13" s="23"/>
      <c r="U13" s="23"/>
      <c r="V13" s="23"/>
      <c r="W13" s="23"/>
      <c r="X13" s="23"/>
    </row>
    <row r="14" spans="1:24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1"/>
      <c r="M14" s="23"/>
      <c r="N14" s="23"/>
      <c r="O14" s="23"/>
      <c r="P14" s="23"/>
      <c r="Q14" s="21"/>
      <c r="R14" s="21"/>
      <c r="S14" s="23"/>
      <c r="T14" s="23"/>
      <c r="U14" s="23"/>
      <c r="V14" s="23"/>
      <c r="W14" s="23"/>
      <c r="X14" s="23"/>
    </row>
    <row r="15" spans="1:24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1"/>
      <c r="M15" s="23"/>
      <c r="N15" s="23"/>
      <c r="O15" s="23"/>
      <c r="P15" s="23"/>
      <c r="Q15" s="21"/>
      <c r="R15" s="21"/>
      <c r="S15" s="23"/>
      <c r="T15" s="23"/>
      <c r="U15" s="23"/>
      <c r="V15" s="23"/>
      <c r="W15" s="23"/>
      <c r="X15" s="23"/>
    </row>
    <row r="16" spans="1:24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1"/>
      <c r="M16" s="23"/>
      <c r="N16" s="23"/>
      <c r="O16" s="23"/>
      <c r="P16" s="23"/>
      <c r="Q16" s="21"/>
      <c r="R16" s="21"/>
      <c r="S16" s="23"/>
      <c r="T16" s="23"/>
      <c r="U16" s="23"/>
      <c r="V16" s="23"/>
      <c r="W16" s="23"/>
      <c r="X16" s="23"/>
    </row>
    <row r="17" spans="1:24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1"/>
      <c r="M17" s="23"/>
      <c r="N17" s="23"/>
      <c r="O17" s="23"/>
      <c r="P17" s="23"/>
      <c r="Q17" s="21"/>
      <c r="R17" s="21"/>
      <c r="S17" s="23"/>
      <c r="T17" s="23"/>
      <c r="U17" s="23"/>
      <c r="V17" s="23"/>
      <c r="W17" s="23"/>
      <c r="X17" s="23"/>
    </row>
    <row r="18" spans="1:24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1"/>
      <c r="M18" s="23"/>
      <c r="N18" s="23"/>
      <c r="O18" s="23"/>
      <c r="P18" s="23"/>
      <c r="Q18" s="21"/>
      <c r="R18" s="21"/>
      <c r="S18" s="23"/>
      <c r="T18" s="23"/>
      <c r="U18" s="23"/>
      <c r="V18" s="23"/>
      <c r="W18" s="23"/>
      <c r="X18" s="23"/>
    </row>
    <row r="19" spans="1:24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1"/>
      <c r="M19" s="23"/>
      <c r="N19" s="23"/>
      <c r="O19" s="23"/>
      <c r="P19" s="23"/>
      <c r="Q19" s="21"/>
      <c r="R19" s="21"/>
      <c r="S19" s="23"/>
      <c r="T19" s="23"/>
      <c r="U19" s="23"/>
      <c r="V19" s="23"/>
      <c r="W19" s="23"/>
      <c r="X19" s="23"/>
    </row>
    <row r="20" spans="1:24">
      <c r="E20" s="21"/>
      <c r="H20" s="21"/>
      <c r="I20" s="23"/>
      <c r="J20" s="21"/>
      <c r="K20" s="21"/>
      <c r="L20" s="21"/>
      <c r="M20" s="23"/>
      <c r="P20" s="23"/>
    </row>
    <row r="21" spans="1:24" s="42" customFormat="1">
      <c r="E21" s="41"/>
      <c r="H21" s="45"/>
      <c r="L21" s="45"/>
    </row>
    <row r="22" spans="1:24">
      <c r="L22" s="5"/>
    </row>
    <row r="23" spans="1:24">
      <c r="H23" s="42"/>
    </row>
    <row r="24" spans="1:24">
      <c r="H24" s="42"/>
    </row>
    <row r="25" spans="1:24">
      <c r="H25" s="42"/>
    </row>
    <row r="26" spans="1:24">
      <c r="H26" s="42"/>
    </row>
    <row r="27" spans="1:24">
      <c r="H27" s="42"/>
    </row>
    <row r="30" spans="1:24">
      <c r="H30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6"/>
  <sheetViews>
    <sheetView rightToLeft="1" workbookViewId="0">
      <selection sqref="A1:XFD1"/>
    </sheetView>
  </sheetViews>
  <sheetFormatPr defaultColWidth="0" defaultRowHeight="14.25"/>
  <cols>
    <col min="1" max="4" width="11.625" style="3" customWidth="1"/>
    <col min="5" max="5" width="11.625" style="5" customWidth="1"/>
    <col min="6" max="6" width="25.375" style="3" customWidth="1"/>
    <col min="7" max="20" width="11.625" style="3" customWidth="1"/>
    <col min="21" max="21" width="9" style="3" hidden="1" customWidth="1"/>
    <col min="22" max="16384" width="9" style="3" hidden="1"/>
  </cols>
  <sheetData>
    <row r="1" spans="1:20" ht="51">
      <c r="A1" s="22" t="s">
        <v>0</v>
      </c>
      <c r="B1" s="22" t="s">
        <v>1</v>
      </c>
      <c r="C1" s="22" t="s">
        <v>2</v>
      </c>
      <c r="D1" s="22" t="s">
        <v>83</v>
      </c>
      <c r="E1" s="22" t="s">
        <v>84</v>
      </c>
      <c r="F1" s="22" t="s">
        <v>3</v>
      </c>
      <c r="G1" s="22" t="s">
        <v>4</v>
      </c>
      <c r="H1" s="22" t="s">
        <v>85</v>
      </c>
      <c r="I1" s="22" t="s">
        <v>6</v>
      </c>
      <c r="J1" s="22" t="s">
        <v>7</v>
      </c>
      <c r="K1" s="22" t="s">
        <v>8</v>
      </c>
      <c r="L1" s="22" t="s">
        <v>1139</v>
      </c>
      <c r="M1" s="22" t="s">
        <v>87</v>
      </c>
      <c r="N1" s="22" t="s">
        <v>11</v>
      </c>
      <c r="O1" s="22" t="s">
        <v>17</v>
      </c>
      <c r="P1" s="162" t="s">
        <v>18</v>
      </c>
      <c r="Q1" s="168" t="s">
        <v>19</v>
      </c>
      <c r="R1" s="22" t="s">
        <v>20</v>
      </c>
      <c r="S1" s="164" t="s">
        <v>24</v>
      </c>
      <c r="T1" s="164" t="s">
        <v>25</v>
      </c>
    </row>
    <row r="2" spans="1:20">
      <c r="A2" s="23">
        <v>891</v>
      </c>
      <c r="B2" s="23">
        <v>9957</v>
      </c>
      <c r="C2" s="3" t="s">
        <v>1140</v>
      </c>
      <c r="D2" s="3" t="s">
        <v>1141</v>
      </c>
      <c r="E2" s="21" t="s">
        <v>33</v>
      </c>
      <c r="F2" s="23" t="s">
        <v>1142</v>
      </c>
      <c r="G2" s="23" t="s">
        <v>1143</v>
      </c>
      <c r="H2" s="21" t="s">
        <v>336</v>
      </c>
      <c r="I2" s="21" t="s">
        <v>644</v>
      </c>
      <c r="J2" s="21" t="s">
        <v>201</v>
      </c>
      <c r="K2" s="21" t="s">
        <v>1144</v>
      </c>
      <c r="L2" s="24" t="s">
        <v>1145</v>
      </c>
      <c r="M2" s="23" t="s">
        <v>103</v>
      </c>
      <c r="N2" s="21" t="s">
        <v>361</v>
      </c>
      <c r="O2" s="157">
        <v>12</v>
      </c>
      <c r="P2" s="171">
        <v>3.306</v>
      </c>
      <c r="Q2" s="172">
        <v>6738.75</v>
      </c>
      <c r="R2" s="157">
        <v>185.16900000000001</v>
      </c>
      <c r="S2" s="170">
        <v>0.929953776266504</v>
      </c>
      <c r="T2" s="170">
        <v>1.17764599072715E-3</v>
      </c>
    </row>
    <row r="3" spans="1:20">
      <c r="A3" s="23">
        <v>891</v>
      </c>
      <c r="B3" s="23">
        <v>9957</v>
      </c>
      <c r="C3" s="3" t="s">
        <v>1140</v>
      </c>
      <c r="D3" s="3" t="s">
        <v>1141</v>
      </c>
      <c r="E3" s="21" t="s">
        <v>33</v>
      </c>
      <c r="F3" s="23" t="s">
        <v>1146</v>
      </c>
      <c r="G3" s="23" t="s">
        <v>1147</v>
      </c>
      <c r="H3" s="21" t="s">
        <v>336</v>
      </c>
      <c r="I3" s="21" t="s">
        <v>644</v>
      </c>
      <c r="J3" s="21" t="s">
        <v>201</v>
      </c>
      <c r="K3" s="21" t="s">
        <v>1148</v>
      </c>
      <c r="L3" s="24" t="s">
        <v>1149</v>
      </c>
      <c r="M3" s="23" t="s">
        <v>103</v>
      </c>
      <c r="N3" s="21" t="s">
        <v>361</v>
      </c>
      <c r="O3" s="157">
        <v>4</v>
      </c>
      <c r="P3" s="171">
        <v>3.306</v>
      </c>
      <c r="Q3" s="172">
        <v>115.078</v>
      </c>
      <c r="R3" s="157">
        <v>13.946999999999999</v>
      </c>
      <c r="S3" s="170">
        <v>7.0046223733496102E-2</v>
      </c>
      <c r="T3" s="170">
        <v>8.8702962072481406E-5</v>
      </c>
    </row>
    <row r="4" spans="1:20">
      <c r="A4" s="23"/>
      <c r="B4" s="23"/>
      <c r="E4" s="21"/>
      <c r="F4" s="23"/>
      <c r="G4" s="23"/>
      <c r="H4" s="21"/>
      <c r="I4" s="21"/>
      <c r="J4" s="21"/>
      <c r="K4" s="21"/>
      <c r="L4" s="24"/>
      <c r="M4" s="23"/>
      <c r="N4" s="21"/>
      <c r="O4" s="23"/>
      <c r="P4" s="23"/>
      <c r="Q4" s="23"/>
      <c r="R4" s="23"/>
      <c r="S4" s="23"/>
      <c r="T4" s="23"/>
    </row>
    <row r="5" spans="1:20">
      <c r="A5" s="23"/>
      <c r="B5" s="23"/>
      <c r="E5" s="21"/>
      <c r="F5" s="23"/>
      <c r="G5" s="23"/>
      <c r="H5" s="21"/>
      <c r="I5" s="21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</row>
    <row r="6" spans="1:20">
      <c r="A6" s="23"/>
      <c r="B6" s="23"/>
      <c r="E6" s="21"/>
      <c r="F6" s="23"/>
      <c r="G6" s="23"/>
      <c r="H6" s="21"/>
      <c r="I6" s="21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</row>
    <row r="7" spans="1:20">
      <c r="A7" s="23"/>
      <c r="B7" s="23"/>
      <c r="E7" s="21"/>
      <c r="F7" s="23"/>
      <c r="G7" s="23"/>
      <c r="H7" s="21"/>
      <c r="I7" s="21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</row>
    <row r="8" spans="1:20">
      <c r="A8" s="23"/>
      <c r="B8" s="23"/>
      <c r="E8" s="21"/>
      <c r="F8" s="23"/>
      <c r="G8" s="23"/>
      <c r="H8" s="21"/>
      <c r="I8" s="21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</row>
    <row r="9" spans="1:20">
      <c r="A9" s="23"/>
      <c r="B9" s="23"/>
      <c r="E9" s="21"/>
      <c r="F9" s="23"/>
      <c r="G9" s="23"/>
      <c r="H9" s="21"/>
      <c r="I9" s="21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</row>
    <row r="10" spans="1:20">
      <c r="A10" s="23"/>
      <c r="B10" s="23"/>
      <c r="E10" s="21"/>
      <c r="F10" s="23"/>
      <c r="G10" s="23"/>
      <c r="H10" s="21"/>
      <c r="I10" s="21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</row>
    <row r="11" spans="1:20">
      <c r="A11" s="23"/>
      <c r="B11" s="23"/>
      <c r="E11" s="21"/>
      <c r="F11" s="23"/>
      <c r="G11" s="23"/>
      <c r="H11" s="21"/>
      <c r="I11" s="21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</row>
    <row r="12" spans="1:20">
      <c r="A12" s="23"/>
      <c r="B12" s="23"/>
      <c r="E12" s="21"/>
      <c r="F12" s="23"/>
      <c r="G12" s="23"/>
      <c r="H12" s="21"/>
      <c r="I12" s="21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</row>
    <row r="13" spans="1:20">
      <c r="A13" s="23"/>
      <c r="B13" s="23"/>
      <c r="E13" s="21"/>
      <c r="F13" s="23"/>
      <c r="G13" s="23"/>
      <c r="H13" s="21"/>
      <c r="I13" s="21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</row>
    <row r="14" spans="1:20">
      <c r="A14" s="23"/>
      <c r="B14" s="23"/>
      <c r="E14" s="21"/>
      <c r="F14" s="23"/>
      <c r="G14" s="23"/>
      <c r="H14" s="21"/>
      <c r="I14" s="21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</row>
    <row r="15" spans="1:20">
      <c r="A15" s="23"/>
      <c r="B15" s="23"/>
      <c r="E15" s="21"/>
      <c r="F15" s="23"/>
      <c r="G15" s="23"/>
      <c r="H15" s="21"/>
      <c r="I15" s="21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</row>
    <row r="16" spans="1:20">
      <c r="A16" s="23"/>
      <c r="B16" s="23"/>
      <c r="E16" s="21"/>
      <c r="F16" s="23"/>
      <c r="G16" s="23"/>
      <c r="H16" s="21"/>
      <c r="I16" s="21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</row>
    <row r="17" spans="1:20">
      <c r="A17" s="23"/>
      <c r="B17" s="23"/>
      <c r="E17" s="21"/>
      <c r="F17" s="23"/>
      <c r="G17" s="23"/>
      <c r="H17" s="21"/>
      <c r="I17" s="21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</row>
    <row r="18" spans="1:20">
      <c r="A18" s="23"/>
      <c r="B18" s="23"/>
      <c r="E18" s="21"/>
      <c r="F18" s="23"/>
      <c r="G18" s="23"/>
      <c r="H18" s="21"/>
      <c r="I18" s="21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</row>
    <row r="19" spans="1:20">
      <c r="A19" s="23"/>
      <c r="B19" s="23"/>
      <c r="E19" s="21"/>
      <c r="F19" s="23"/>
      <c r="G19" s="23"/>
      <c r="H19" s="21"/>
      <c r="I19" s="21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</row>
    <row r="20" spans="1:20">
      <c r="E20" s="21"/>
      <c r="H20" s="21"/>
      <c r="J20" s="21"/>
      <c r="K20" s="21"/>
      <c r="L20" s="24"/>
      <c r="M20" s="23"/>
    </row>
    <row r="21" spans="1:20" s="42" customFormat="1">
      <c r="E21" s="41"/>
      <c r="H21" s="45"/>
      <c r="K21" s="45"/>
    </row>
    <row r="22" spans="1:20">
      <c r="K22" s="5"/>
    </row>
    <row r="23" spans="1:20">
      <c r="H23" s="42"/>
    </row>
    <row r="24" spans="1:20">
      <c r="H24" s="42"/>
    </row>
    <row r="25" spans="1:20">
      <c r="H25" s="42"/>
    </row>
    <row r="26" spans="1:20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8" width="11.625" style="3" customWidth="1"/>
    <col min="29" max="29" width="9" style="3" hidden="1" customWidth="1"/>
    <col min="30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83</v>
      </c>
      <c r="E1" s="22" t="s">
        <v>84</v>
      </c>
      <c r="F1" s="22" t="s">
        <v>3</v>
      </c>
      <c r="G1" s="22" t="s">
        <v>4</v>
      </c>
      <c r="H1" s="22" t="s">
        <v>85</v>
      </c>
      <c r="I1" s="22" t="s">
        <v>5</v>
      </c>
      <c r="J1" s="22" t="s">
        <v>6</v>
      </c>
      <c r="K1" s="22" t="s">
        <v>7</v>
      </c>
      <c r="L1" s="22" t="s">
        <v>93</v>
      </c>
      <c r="M1" s="22" t="s">
        <v>8</v>
      </c>
      <c r="N1" s="22" t="s">
        <v>1139</v>
      </c>
      <c r="O1" s="22" t="s">
        <v>87</v>
      </c>
      <c r="P1" s="22" t="s">
        <v>12</v>
      </c>
      <c r="Q1" s="22" t="s">
        <v>14</v>
      </c>
      <c r="R1" s="22" t="s">
        <v>15</v>
      </c>
      <c r="S1" s="22" t="s">
        <v>9</v>
      </c>
      <c r="T1" s="22" t="s">
        <v>10</v>
      </c>
      <c r="U1" s="22" t="s">
        <v>88</v>
      </c>
      <c r="V1" s="22" t="s">
        <v>11</v>
      </c>
      <c r="W1" s="22" t="s">
        <v>17</v>
      </c>
      <c r="X1" s="22" t="s">
        <v>18</v>
      </c>
      <c r="Y1" s="22" t="s">
        <v>19</v>
      </c>
      <c r="Z1" s="22" t="s">
        <v>20</v>
      </c>
      <c r="AA1" s="22" t="s">
        <v>24</v>
      </c>
      <c r="AB1" s="22" t="s">
        <v>25</v>
      </c>
    </row>
    <row r="2" spans="1:28">
      <c r="A2" s="23"/>
      <c r="B2" s="23"/>
      <c r="C2" s="23"/>
      <c r="D2" s="23"/>
      <c r="E2" s="21"/>
      <c r="F2" s="23"/>
      <c r="G2" s="23"/>
      <c r="H2" s="21"/>
      <c r="I2" s="23"/>
      <c r="J2" s="21"/>
      <c r="K2" s="21"/>
      <c r="L2" s="23"/>
      <c r="M2" s="21"/>
      <c r="N2" s="24"/>
      <c r="O2" s="23"/>
      <c r="P2" s="23"/>
      <c r="Q2" s="23"/>
      <c r="R2" s="23"/>
      <c r="S2" s="23"/>
      <c r="T2" s="23"/>
      <c r="U2" s="23"/>
      <c r="V2" s="21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3"/>
      <c r="M3" s="21"/>
      <c r="N3" s="24"/>
      <c r="O3" s="23"/>
      <c r="P3" s="23"/>
      <c r="Q3" s="23"/>
      <c r="R3" s="23"/>
      <c r="S3" s="23"/>
      <c r="T3" s="23"/>
      <c r="U3" s="23"/>
      <c r="V3" s="21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1"/>
      <c r="N4" s="24"/>
      <c r="O4" s="23"/>
      <c r="P4" s="23"/>
      <c r="Q4" s="23"/>
      <c r="R4" s="23"/>
      <c r="S4" s="23"/>
      <c r="T4" s="23"/>
      <c r="U4" s="23"/>
      <c r="V4" s="21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1"/>
      <c r="N5" s="24"/>
      <c r="O5" s="23"/>
      <c r="P5" s="23"/>
      <c r="Q5" s="23"/>
      <c r="R5" s="23"/>
      <c r="S5" s="23"/>
      <c r="T5" s="23"/>
      <c r="U5" s="23"/>
      <c r="V5" s="21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1"/>
      <c r="N6" s="24"/>
      <c r="O6" s="23"/>
      <c r="P6" s="23"/>
      <c r="Q6" s="23"/>
      <c r="R6" s="23"/>
      <c r="S6" s="23"/>
      <c r="T6" s="23"/>
      <c r="U6" s="23"/>
      <c r="V6" s="21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1"/>
      <c r="N7" s="24"/>
      <c r="O7" s="23"/>
      <c r="P7" s="23"/>
      <c r="Q7" s="23"/>
      <c r="R7" s="23"/>
      <c r="S7" s="23"/>
      <c r="T7" s="23"/>
      <c r="U7" s="23"/>
      <c r="V7" s="21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1"/>
      <c r="N8" s="24"/>
      <c r="O8" s="23"/>
      <c r="P8" s="23"/>
      <c r="Q8" s="23"/>
      <c r="R8" s="23"/>
      <c r="S8" s="23"/>
      <c r="T8" s="23"/>
      <c r="U8" s="23"/>
      <c r="V8" s="21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1"/>
      <c r="N9" s="24"/>
      <c r="O9" s="23"/>
      <c r="P9" s="23"/>
      <c r="Q9" s="23"/>
      <c r="R9" s="23"/>
      <c r="S9" s="23"/>
      <c r="T9" s="23"/>
      <c r="U9" s="23"/>
      <c r="V9" s="21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1"/>
      <c r="N10" s="24"/>
      <c r="O10" s="23"/>
      <c r="P10" s="23"/>
      <c r="Q10" s="23"/>
      <c r="R10" s="23"/>
      <c r="S10" s="23"/>
      <c r="T10" s="23"/>
      <c r="U10" s="23"/>
      <c r="V10" s="21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1"/>
      <c r="N11" s="24"/>
      <c r="O11" s="23"/>
      <c r="P11" s="23"/>
      <c r="Q11" s="23"/>
      <c r="R11" s="23"/>
      <c r="S11" s="23"/>
      <c r="T11" s="23"/>
      <c r="U11" s="23"/>
      <c r="V11" s="21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1"/>
      <c r="N12" s="24"/>
      <c r="O12" s="23"/>
      <c r="P12" s="23"/>
      <c r="Q12" s="23"/>
      <c r="R12" s="23"/>
      <c r="S12" s="23"/>
      <c r="T12" s="23"/>
      <c r="U12" s="23"/>
      <c r="V12" s="21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1"/>
      <c r="N13" s="24"/>
      <c r="O13" s="23"/>
      <c r="P13" s="23"/>
      <c r="Q13" s="23"/>
      <c r="R13" s="23"/>
      <c r="S13" s="23"/>
      <c r="T13" s="23"/>
      <c r="U13" s="23"/>
      <c r="V13" s="21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1"/>
      <c r="N14" s="24"/>
      <c r="O14" s="23"/>
      <c r="P14" s="23"/>
      <c r="Q14" s="23"/>
      <c r="R14" s="23"/>
      <c r="S14" s="23"/>
      <c r="T14" s="23"/>
      <c r="U14" s="23"/>
      <c r="V14" s="21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1"/>
      <c r="N15" s="24"/>
      <c r="O15" s="23"/>
      <c r="P15" s="23"/>
      <c r="Q15" s="23"/>
      <c r="R15" s="23"/>
      <c r="S15" s="23"/>
      <c r="T15" s="23"/>
      <c r="U15" s="23"/>
      <c r="V15" s="21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1"/>
      <c r="N16" s="24"/>
      <c r="O16" s="23"/>
      <c r="P16" s="23"/>
      <c r="Q16" s="23"/>
      <c r="R16" s="23"/>
      <c r="S16" s="23"/>
      <c r="T16" s="23"/>
      <c r="U16" s="23"/>
      <c r="V16" s="21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1"/>
      <c r="N17" s="24"/>
      <c r="O17" s="23"/>
      <c r="P17" s="23"/>
      <c r="Q17" s="23"/>
      <c r="R17" s="23"/>
      <c r="S17" s="23"/>
      <c r="T17" s="23"/>
      <c r="U17" s="23"/>
      <c r="V17" s="21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1"/>
      <c r="N18" s="24"/>
      <c r="O18" s="23"/>
      <c r="P18" s="23"/>
      <c r="Q18" s="23"/>
      <c r="R18" s="23"/>
      <c r="S18" s="23"/>
      <c r="T18" s="23"/>
      <c r="U18" s="23"/>
      <c r="V18" s="21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1"/>
      <c r="N19" s="24"/>
      <c r="O19" s="23"/>
      <c r="P19" s="23"/>
      <c r="Q19" s="23"/>
      <c r="R19" s="23"/>
      <c r="S19" s="23"/>
      <c r="T19" s="23"/>
      <c r="U19" s="23"/>
      <c r="V19" s="21"/>
      <c r="W19" s="23"/>
      <c r="X19" s="23"/>
      <c r="Y19" s="23"/>
      <c r="Z19" s="23"/>
      <c r="AA19" s="23"/>
      <c r="AB19" s="23"/>
    </row>
    <row r="20" spans="1:28">
      <c r="E20" s="21"/>
      <c r="H20" s="21"/>
      <c r="I20" s="23"/>
      <c r="J20" s="21"/>
      <c r="K20" s="21"/>
      <c r="L20" s="23"/>
      <c r="M20" s="21"/>
      <c r="N20" s="24"/>
      <c r="O20" s="23"/>
      <c r="T20" s="23"/>
      <c r="U20" s="23"/>
    </row>
    <row r="21" spans="1:28" s="42" customFormat="1">
      <c r="E21" s="41"/>
      <c r="H21" s="45"/>
      <c r="M21" s="45"/>
      <c r="N21" s="24"/>
    </row>
    <row r="22" spans="1:28">
      <c r="M22" s="5"/>
    </row>
    <row r="23" spans="1:28">
      <c r="H23" s="42"/>
    </row>
    <row r="24" spans="1:28">
      <c r="H24" s="42"/>
    </row>
    <row r="25" spans="1:28">
      <c r="H25" s="42"/>
    </row>
    <row r="26" spans="1:28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workbookViewId="0">
      <selection activeCell="A2" sqref="A2"/>
    </sheetView>
  </sheetViews>
  <sheetFormatPr defaultColWidth="0" defaultRowHeight="14.25"/>
  <cols>
    <col min="1" max="8" width="11.625" customWidth="1"/>
    <col min="9" max="9" width="11.625" style="3" customWidth="1"/>
    <col min="10" max="23" width="11.625" customWidth="1"/>
    <col min="24" max="24" width="11.625" style="3" customWidth="1"/>
    <col min="25" max="25" width="11.625" customWidth="1"/>
    <col min="26" max="26" width="9" hidden="1" customWidth="1"/>
    <col min="27" max="16384" width="9" hidden="1"/>
  </cols>
  <sheetData>
    <row r="1" spans="1:25" ht="5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85</v>
      </c>
      <c r="G1" s="22" t="s">
        <v>5</v>
      </c>
      <c r="H1" s="22" t="s">
        <v>6</v>
      </c>
      <c r="I1" s="22" t="s">
        <v>7</v>
      </c>
      <c r="J1" s="22" t="s">
        <v>1150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17</v>
      </c>
      <c r="S1" s="22" t="s">
        <v>18</v>
      </c>
      <c r="T1" s="22" t="s">
        <v>19</v>
      </c>
      <c r="U1" s="22" t="s">
        <v>20</v>
      </c>
      <c r="V1" s="22" t="s">
        <v>21</v>
      </c>
      <c r="W1" s="22" t="s">
        <v>22</v>
      </c>
      <c r="X1" s="22" t="s">
        <v>24</v>
      </c>
      <c r="Y1" s="22" t="s">
        <v>25</v>
      </c>
    </row>
    <row r="2" spans="1:25">
      <c r="A2" s="23"/>
      <c r="B2" s="23"/>
      <c r="C2" s="23"/>
      <c r="D2" s="23"/>
      <c r="E2" s="23"/>
      <c r="F2" s="23"/>
      <c r="G2" s="23"/>
      <c r="H2" s="31"/>
      <c r="I2" s="21"/>
      <c r="J2" s="23"/>
      <c r="K2" s="40"/>
      <c r="L2" s="24"/>
      <c r="M2" s="31"/>
      <c r="N2" s="23"/>
      <c r="O2" s="23"/>
      <c r="P2" s="23"/>
      <c r="Q2" s="23"/>
      <c r="R2" s="23"/>
      <c r="S2" s="24"/>
      <c r="T2" s="23"/>
      <c r="U2" s="23"/>
      <c r="V2" s="23"/>
      <c r="W2" s="21"/>
      <c r="X2" s="23"/>
      <c r="Y2" s="23"/>
    </row>
    <row r="3" spans="1:25">
      <c r="A3" s="23"/>
      <c r="B3" s="23"/>
      <c r="C3" s="23"/>
      <c r="D3" s="23"/>
      <c r="E3" s="23"/>
      <c r="F3" s="23"/>
      <c r="G3" s="23"/>
      <c r="H3" s="31"/>
      <c r="I3" s="21"/>
      <c r="J3" s="23"/>
      <c r="K3" s="23"/>
      <c r="L3" s="24"/>
      <c r="M3" s="21"/>
      <c r="N3" s="23"/>
      <c r="O3" s="23"/>
      <c r="P3" s="23"/>
      <c r="Q3" s="23"/>
      <c r="R3" s="23"/>
      <c r="S3" s="23"/>
      <c r="T3" s="23"/>
      <c r="U3" s="23"/>
      <c r="V3" s="23"/>
      <c r="W3" s="21"/>
      <c r="X3" s="23"/>
      <c r="Y3" s="23"/>
    </row>
    <row r="4" spans="1:25">
      <c r="A4" s="23"/>
      <c r="B4" s="23"/>
      <c r="C4" s="23"/>
      <c r="D4" s="23"/>
      <c r="E4" s="23"/>
      <c r="F4" s="23"/>
      <c r="G4" s="23"/>
      <c r="H4" s="31"/>
      <c r="I4" s="21"/>
      <c r="J4" s="23"/>
      <c r="K4" s="23"/>
      <c r="L4" s="24"/>
      <c r="M4" s="21"/>
      <c r="N4" s="23"/>
      <c r="O4" s="23"/>
      <c r="P4" s="23"/>
      <c r="Q4" s="23"/>
      <c r="R4" s="23"/>
      <c r="S4" s="23"/>
      <c r="T4" s="23"/>
      <c r="U4" s="23"/>
      <c r="V4" s="23"/>
      <c r="W4" s="21"/>
      <c r="X4" s="23"/>
      <c r="Y4" s="23"/>
    </row>
    <row r="5" spans="1:25">
      <c r="A5" s="23"/>
      <c r="B5" s="23"/>
      <c r="C5" s="23"/>
      <c r="D5" s="23"/>
      <c r="E5" s="23"/>
      <c r="F5" s="23"/>
      <c r="G5" s="23"/>
      <c r="H5" s="31"/>
      <c r="I5" s="21"/>
      <c r="J5" s="23"/>
      <c r="K5" s="21"/>
      <c r="L5" s="24"/>
      <c r="N5" s="23"/>
      <c r="O5" s="23"/>
      <c r="P5" s="21"/>
      <c r="Q5" s="21"/>
      <c r="R5" s="23"/>
      <c r="T5" s="23"/>
      <c r="U5" s="23"/>
      <c r="V5" s="23"/>
      <c r="W5" s="23"/>
      <c r="X5" s="23"/>
      <c r="Y5" s="23"/>
    </row>
    <row r="6" spans="1:25">
      <c r="A6" s="23"/>
      <c r="B6" s="23"/>
      <c r="C6" s="23"/>
      <c r="D6" s="23"/>
      <c r="E6" s="23"/>
      <c r="F6" s="23"/>
      <c r="G6" s="23"/>
      <c r="H6" s="31"/>
      <c r="I6" s="21"/>
      <c r="J6" s="23"/>
      <c r="K6" s="23"/>
      <c r="L6" s="24"/>
      <c r="M6" s="21"/>
      <c r="N6" s="23"/>
      <c r="O6" s="23"/>
      <c r="P6" s="23"/>
      <c r="Q6" s="23"/>
      <c r="R6" s="23"/>
      <c r="S6" s="23"/>
      <c r="T6" s="23"/>
      <c r="U6" s="23"/>
      <c r="V6" s="23"/>
      <c r="W6" s="21"/>
      <c r="X6" s="23"/>
      <c r="Y6" s="23"/>
    </row>
    <row r="7" spans="1:25">
      <c r="A7" s="23"/>
      <c r="B7" s="23"/>
      <c r="C7" s="23"/>
      <c r="D7" s="23"/>
      <c r="E7" s="23"/>
      <c r="F7" s="23"/>
      <c r="G7" s="23"/>
      <c r="H7" s="31"/>
      <c r="I7" s="21"/>
      <c r="J7" s="23"/>
      <c r="K7" s="23"/>
      <c r="L7" s="24"/>
      <c r="M7" s="21"/>
      <c r="N7" s="23"/>
      <c r="O7" s="23"/>
      <c r="P7" s="23"/>
      <c r="Q7" s="23"/>
      <c r="R7" s="23"/>
      <c r="S7" s="23"/>
      <c r="T7" s="23"/>
      <c r="U7" s="23"/>
      <c r="V7" s="23"/>
      <c r="W7" s="21"/>
      <c r="X7" s="23"/>
      <c r="Y7" s="23"/>
    </row>
    <row r="8" spans="1:25">
      <c r="A8" s="23"/>
      <c r="B8" s="23"/>
      <c r="C8" s="23"/>
      <c r="D8" s="23"/>
      <c r="E8" s="23"/>
      <c r="F8" s="23"/>
      <c r="G8" s="23"/>
      <c r="H8" s="31"/>
      <c r="I8" s="21"/>
      <c r="J8" s="23"/>
      <c r="K8" s="23"/>
      <c r="L8" s="24"/>
      <c r="M8" s="21"/>
      <c r="N8" s="23"/>
      <c r="O8" s="23"/>
      <c r="P8" s="23"/>
      <c r="Q8" s="23"/>
      <c r="R8" s="23"/>
      <c r="S8" s="23"/>
      <c r="T8" s="23"/>
      <c r="U8" s="23"/>
      <c r="V8" s="23"/>
      <c r="W8" s="21"/>
      <c r="X8" s="23"/>
      <c r="Y8" s="23"/>
    </row>
    <row r="9" spans="1:25">
      <c r="A9" s="23"/>
      <c r="B9" s="23"/>
      <c r="C9" s="23"/>
      <c r="D9" s="23"/>
      <c r="E9" s="23"/>
      <c r="F9" s="23"/>
      <c r="G9" s="23"/>
      <c r="H9" s="31"/>
      <c r="I9" s="21"/>
      <c r="J9" s="23"/>
      <c r="K9" s="23"/>
      <c r="L9" s="24"/>
      <c r="M9" s="21"/>
      <c r="N9" s="23"/>
      <c r="O9" s="23"/>
      <c r="P9" s="23"/>
      <c r="Q9" s="23"/>
      <c r="R9" s="23"/>
      <c r="S9" s="23"/>
      <c r="T9" s="23"/>
      <c r="U9" s="23"/>
      <c r="V9" s="23"/>
      <c r="W9" s="21"/>
      <c r="X9" s="23"/>
      <c r="Y9" s="23"/>
    </row>
    <row r="10" spans="1:25">
      <c r="A10" s="23"/>
      <c r="B10" s="23"/>
      <c r="C10" s="23"/>
      <c r="D10" s="23"/>
      <c r="E10" s="23"/>
      <c r="F10" s="23"/>
      <c r="G10" s="23"/>
      <c r="H10" s="31"/>
      <c r="I10" s="21"/>
      <c r="J10" s="23"/>
      <c r="K10" s="23"/>
      <c r="L10" s="24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1"/>
      <c r="X10" s="23"/>
      <c r="Y10" s="23"/>
    </row>
    <row r="11" spans="1:25">
      <c r="A11" s="23"/>
      <c r="B11" s="23"/>
      <c r="C11" s="23"/>
      <c r="D11" s="23"/>
      <c r="E11" s="23"/>
      <c r="F11" s="23"/>
      <c r="G11" s="23"/>
      <c r="H11" s="31"/>
      <c r="I11" s="21"/>
      <c r="J11" s="23"/>
      <c r="K11" s="23"/>
      <c r="L11" s="24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1"/>
      <c r="X11" s="23"/>
      <c r="Y11" s="23"/>
    </row>
    <row r="12" spans="1:25">
      <c r="A12" s="23"/>
      <c r="B12" s="23"/>
      <c r="C12" s="23"/>
      <c r="D12" s="23"/>
      <c r="E12" s="23"/>
      <c r="F12" s="23"/>
      <c r="G12" s="23"/>
      <c r="H12" s="31"/>
      <c r="I12" s="21"/>
      <c r="J12" s="23"/>
      <c r="K12" s="23"/>
      <c r="L12" s="24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1"/>
      <c r="X12" s="23"/>
      <c r="Y12" s="23"/>
    </row>
    <row r="13" spans="1:25">
      <c r="A13" s="23"/>
      <c r="B13" s="23"/>
      <c r="C13" s="23"/>
      <c r="D13" s="23"/>
      <c r="E13" s="23"/>
      <c r="F13" s="23"/>
      <c r="G13" s="23"/>
      <c r="H13" s="31"/>
      <c r="I13" s="21"/>
      <c r="J13" s="23"/>
      <c r="K13" s="23"/>
      <c r="L13" s="24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1"/>
      <c r="X13" s="23"/>
      <c r="Y13" s="23"/>
    </row>
    <row r="14" spans="1:25">
      <c r="A14" s="23"/>
      <c r="B14" s="23"/>
      <c r="C14" s="23"/>
      <c r="D14" s="23"/>
      <c r="E14" s="23"/>
      <c r="F14" s="23"/>
      <c r="G14" s="23"/>
      <c r="H14" s="31"/>
      <c r="I14" s="21"/>
      <c r="J14" s="23"/>
      <c r="K14" s="23"/>
      <c r="L14" s="24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1"/>
      <c r="X14" s="23"/>
      <c r="Y14" s="23"/>
    </row>
    <row r="15" spans="1:25">
      <c r="A15" s="23"/>
      <c r="B15" s="23"/>
      <c r="C15" s="23"/>
      <c r="D15" s="23"/>
      <c r="E15" s="23"/>
      <c r="F15" s="23"/>
      <c r="G15" s="23"/>
      <c r="H15" s="31"/>
      <c r="I15" s="21"/>
      <c r="J15" s="23"/>
      <c r="K15" s="23"/>
      <c r="L15" s="24"/>
      <c r="M15" s="21"/>
      <c r="N15" s="23"/>
      <c r="O15" s="23"/>
      <c r="P15" s="23"/>
      <c r="Q15" s="23"/>
      <c r="R15" s="23"/>
      <c r="S15" s="23"/>
      <c r="T15" s="23"/>
      <c r="U15" s="23"/>
      <c r="V15" s="23"/>
      <c r="W15" s="21"/>
      <c r="X15" s="23"/>
      <c r="Y15" s="23"/>
    </row>
    <row r="16" spans="1:25">
      <c r="A16" s="23"/>
      <c r="B16" s="23"/>
      <c r="C16" s="23"/>
      <c r="D16" s="23"/>
      <c r="E16" s="23"/>
      <c r="F16" s="23"/>
      <c r="G16" s="23"/>
      <c r="H16" s="31"/>
      <c r="I16" s="21"/>
      <c r="J16" s="23"/>
      <c r="K16" s="23"/>
      <c r="L16" s="24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1"/>
      <c r="X16" s="23"/>
      <c r="Y16" s="23"/>
    </row>
    <row r="17" spans="1:25">
      <c r="A17" s="23"/>
      <c r="B17" s="23"/>
      <c r="C17" s="23"/>
      <c r="D17" s="23"/>
      <c r="E17" s="23"/>
      <c r="F17" s="23"/>
      <c r="G17" s="23"/>
      <c r="H17" s="31"/>
      <c r="I17" s="21"/>
      <c r="J17" s="23"/>
      <c r="K17" s="23"/>
      <c r="L17" s="24"/>
      <c r="M17" s="21"/>
      <c r="N17" s="23"/>
      <c r="O17" s="23"/>
      <c r="P17" s="23"/>
      <c r="Q17" s="23"/>
      <c r="R17" s="23"/>
      <c r="S17" s="23"/>
      <c r="T17" s="23"/>
      <c r="U17" s="23"/>
      <c r="V17" s="23"/>
      <c r="W17" s="21"/>
      <c r="X17" s="23"/>
      <c r="Y17" s="23"/>
    </row>
    <row r="18" spans="1:25">
      <c r="A18" s="23"/>
      <c r="B18" s="23"/>
      <c r="C18" s="23"/>
      <c r="D18" s="23"/>
      <c r="E18" s="23"/>
      <c r="F18" s="23"/>
      <c r="G18" s="23"/>
      <c r="H18" s="31"/>
      <c r="I18" s="21"/>
      <c r="J18" s="23"/>
      <c r="K18" s="23"/>
      <c r="L18" s="24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1"/>
      <c r="X18" s="23"/>
      <c r="Y18" s="23"/>
    </row>
    <row r="19" spans="1:25">
      <c r="A19" s="23"/>
      <c r="B19" s="23"/>
      <c r="C19" s="23"/>
      <c r="D19" s="23"/>
      <c r="E19" s="23"/>
      <c r="F19" s="23"/>
      <c r="G19" s="23"/>
      <c r="H19" s="31"/>
      <c r="I19" s="21"/>
      <c r="J19" s="23"/>
      <c r="K19" s="23"/>
      <c r="L19" s="24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1"/>
      <c r="X19" s="23"/>
      <c r="Y19" s="23"/>
    </row>
    <row r="20" spans="1:25">
      <c r="F20" s="23"/>
      <c r="G20" s="23"/>
      <c r="H20" s="31"/>
      <c r="I20" s="21"/>
      <c r="L20" s="24"/>
      <c r="W20" s="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4"/>
  <sheetViews>
    <sheetView rightToLeft="1" workbookViewId="0">
      <selection activeCell="A2" sqref="A2"/>
    </sheetView>
  </sheetViews>
  <sheetFormatPr defaultColWidth="0" defaultRowHeight="14.25"/>
  <cols>
    <col min="1" max="7" width="11.625" style="3" customWidth="1"/>
    <col min="8" max="8" width="11.625" customWidth="1"/>
    <col min="9" max="15" width="11.625" style="3" customWidth="1"/>
    <col min="16" max="16" width="11.625" customWidth="1"/>
    <col min="17" max="18" width="11.625" style="3" customWidth="1"/>
    <col min="19" max="19" width="9" style="3" hidden="1" customWidth="1"/>
    <col min="20" max="16384" width="9" style="3" hidden="1"/>
  </cols>
  <sheetData>
    <row r="1" spans="1:18" ht="51">
      <c r="A1" s="22" t="s">
        <v>0</v>
      </c>
      <c r="B1" s="22" t="s">
        <v>1</v>
      </c>
      <c r="C1" s="22" t="s">
        <v>5</v>
      </c>
      <c r="D1" s="22" t="s">
        <v>3</v>
      </c>
      <c r="E1" s="22" t="s">
        <v>4</v>
      </c>
      <c r="F1" s="22" t="s">
        <v>1150</v>
      </c>
      <c r="G1" s="22" t="s">
        <v>12</v>
      </c>
      <c r="H1" s="22" t="s">
        <v>1151</v>
      </c>
      <c r="I1" s="22" t="s">
        <v>13</v>
      </c>
      <c r="J1" s="22" t="s">
        <v>14</v>
      </c>
      <c r="K1" s="22" t="s">
        <v>15</v>
      </c>
      <c r="L1" s="22" t="s">
        <v>17</v>
      </c>
      <c r="M1" s="22" t="s">
        <v>19</v>
      </c>
      <c r="N1" s="22" t="s">
        <v>20</v>
      </c>
      <c r="O1" s="22" t="s">
        <v>21</v>
      </c>
      <c r="P1" s="22" t="s">
        <v>22</v>
      </c>
      <c r="Q1" s="22" t="s">
        <v>24</v>
      </c>
      <c r="R1" s="22" t="s">
        <v>25</v>
      </c>
    </row>
    <row r="2" spans="1:18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  <c r="Q2" s="23"/>
      <c r="R2" s="23"/>
    </row>
    <row r="3" spans="1:18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1"/>
      <c r="Q3" s="23"/>
      <c r="R3" s="23"/>
    </row>
    <row r="4" spans="1:18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1"/>
      <c r="Q4" s="23"/>
      <c r="R4" s="23"/>
    </row>
    <row r="5" spans="1:18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1"/>
      <c r="Q6" s="23"/>
      <c r="R6" s="23"/>
    </row>
    <row r="7" spans="1:18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1"/>
      <c r="Q7" s="23"/>
      <c r="R7" s="23"/>
    </row>
    <row r="8" spans="1:18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"/>
      <c r="Q8" s="23"/>
      <c r="R8" s="23"/>
    </row>
    <row r="9" spans="1:18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1"/>
      <c r="Q9" s="23"/>
      <c r="R9" s="23"/>
    </row>
    <row r="10" spans="1:18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1"/>
      <c r="Q10" s="23"/>
      <c r="R10" s="23"/>
    </row>
    <row r="11" spans="1:18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1"/>
      <c r="Q11" s="23"/>
      <c r="R11" s="23"/>
    </row>
    <row r="12" spans="1:18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1"/>
      <c r="Q12" s="23"/>
      <c r="R12" s="23"/>
    </row>
    <row r="13" spans="1:18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1"/>
      <c r="Q13" s="23"/>
      <c r="R13" s="23"/>
    </row>
    <row r="14" spans="1:18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1"/>
      <c r="Q14" s="23"/>
      <c r="R14" s="23"/>
    </row>
    <row r="15" spans="1:18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1"/>
      <c r="Q15" s="23"/>
      <c r="R15" s="23"/>
    </row>
    <row r="16" spans="1:18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1"/>
      <c r="Q16" s="23"/>
      <c r="R16" s="23"/>
    </row>
    <row r="17" spans="1:18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1"/>
      <c r="Q17" s="23"/>
      <c r="R17" s="23"/>
    </row>
    <row r="18" spans="1:18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1"/>
      <c r="Q18" s="23"/>
      <c r="R18" s="23"/>
    </row>
    <row r="19" spans="1:18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1"/>
      <c r="Q19" s="23"/>
      <c r="R19" s="23"/>
    </row>
    <row r="20" spans="1:18">
      <c r="C20" s="23"/>
      <c r="H20" s="23"/>
      <c r="P20" s="21"/>
    </row>
    <row r="21" spans="1:18" s="42" customFormat="1">
      <c r="C21" s="41"/>
    </row>
    <row r="22" spans="1:18">
      <c r="H22" s="3"/>
    </row>
    <row r="23" spans="1:18">
      <c r="H23" s="3"/>
    </row>
    <row r="24" spans="1:18">
      <c r="H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0"/>
  <sheetViews>
    <sheetView rightToLeft="1" workbookViewId="0">
      <selection activeCell="A2" sqref="A2"/>
    </sheetView>
  </sheetViews>
  <sheetFormatPr defaultColWidth="0" defaultRowHeight="14.25"/>
  <cols>
    <col min="1" max="3" width="11.625" style="3" customWidth="1"/>
    <col min="4" max="6" width="11.625" customWidth="1"/>
    <col min="7" max="7" width="11.625" style="3" customWidth="1"/>
    <col min="8" max="8" width="9" style="3" hidden="1" customWidth="1"/>
    <col min="9" max="16384" width="9" style="3" hidden="1"/>
  </cols>
  <sheetData>
    <row r="1" spans="1:7" ht="38.25">
      <c r="A1" s="22" t="s">
        <v>1152</v>
      </c>
      <c r="B1" s="22" t="s">
        <v>1</v>
      </c>
      <c r="C1" s="22" t="s">
        <v>5</v>
      </c>
      <c r="D1" s="22" t="s">
        <v>1153</v>
      </c>
      <c r="E1" s="22" t="s">
        <v>1154</v>
      </c>
      <c r="F1" s="22" t="s">
        <v>1155</v>
      </c>
      <c r="G1" s="22" t="s">
        <v>25</v>
      </c>
    </row>
    <row r="2" spans="1:7">
      <c r="A2" s="23"/>
      <c r="B2" s="23"/>
      <c r="C2" s="24"/>
      <c r="D2" s="139"/>
      <c r="E2" s="41"/>
      <c r="F2" s="41"/>
      <c r="G2" s="30"/>
    </row>
    <row r="3" spans="1:7">
      <c r="A3" s="23"/>
      <c r="B3" s="23"/>
      <c r="C3" s="24"/>
      <c r="G3" s="23"/>
    </row>
    <row r="4" spans="1:7">
      <c r="A4" s="23"/>
      <c r="B4" s="23"/>
      <c r="C4" s="24"/>
      <c r="G4" s="23"/>
    </row>
    <row r="5" spans="1:7">
      <c r="A5" s="23"/>
      <c r="B5" s="23"/>
      <c r="C5" s="24"/>
      <c r="G5" s="23"/>
    </row>
    <row r="6" spans="1:7">
      <c r="A6" s="23"/>
      <c r="B6" s="23"/>
      <c r="C6" s="24"/>
      <c r="G6" s="23"/>
    </row>
    <row r="7" spans="1:7">
      <c r="A7" s="23"/>
      <c r="B7" s="23"/>
      <c r="C7" s="24"/>
      <c r="G7" s="23"/>
    </row>
    <row r="8" spans="1:7">
      <c r="A8" s="23"/>
      <c r="B8" s="23"/>
      <c r="C8" s="24"/>
      <c r="G8" s="23"/>
    </row>
    <row r="9" spans="1:7">
      <c r="A9" s="23"/>
      <c r="B9" s="23"/>
      <c r="C9" s="24"/>
      <c r="G9" s="23"/>
    </row>
    <row r="10" spans="1:7">
      <c r="A10" s="23"/>
      <c r="B10" s="23"/>
      <c r="C10" s="24"/>
      <c r="G10" s="23"/>
    </row>
    <row r="11" spans="1:7">
      <c r="A11" s="23"/>
      <c r="B11" s="23"/>
      <c r="C11" s="24"/>
      <c r="G11" s="23"/>
    </row>
    <row r="12" spans="1:7">
      <c r="A12" s="23"/>
      <c r="B12" s="23"/>
      <c r="C12" s="24"/>
      <c r="G12" s="23"/>
    </row>
    <row r="13" spans="1:7">
      <c r="A13" s="23"/>
      <c r="B13" s="23"/>
      <c r="C13" s="24"/>
      <c r="G13" s="23"/>
    </row>
    <row r="14" spans="1:7">
      <c r="A14" s="23"/>
      <c r="B14" s="23"/>
      <c r="C14" s="24"/>
      <c r="G14" s="23"/>
    </row>
    <row r="15" spans="1:7">
      <c r="A15" s="23"/>
      <c r="B15" s="23"/>
      <c r="C15" s="24"/>
      <c r="G15" s="23"/>
    </row>
    <row r="16" spans="1:7">
      <c r="A16" s="23"/>
      <c r="B16" s="23"/>
      <c r="C16" s="24"/>
      <c r="G16" s="23"/>
    </row>
    <row r="17" spans="1:7">
      <c r="A17" s="23"/>
      <c r="B17" s="23"/>
      <c r="C17" s="24"/>
      <c r="G17" s="23"/>
    </row>
    <row r="18" spans="1:7">
      <c r="A18" s="23"/>
      <c r="B18" s="23"/>
      <c r="C18" s="24"/>
      <c r="G18" s="23"/>
    </row>
    <row r="19" spans="1:7">
      <c r="A19" s="23"/>
      <c r="B19" s="23"/>
      <c r="C19" s="24"/>
      <c r="G19" s="23"/>
    </row>
    <row r="20" spans="1:7">
      <c r="C20" s="24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2" sqref="A2"/>
    </sheetView>
  </sheetViews>
  <sheetFormatPr defaultColWidth="0" defaultRowHeight="14.25"/>
  <cols>
    <col min="1" max="4" width="11.625" customWidth="1"/>
    <col min="5" max="5" width="11.625" style="5" customWidth="1"/>
    <col min="6" max="11" width="11.625" customWidth="1"/>
    <col min="12" max="12" width="11.625" style="3" customWidth="1"/>
    <col min="13" max="24" width="11.625" customWidth="1"/>
    <col min="25" max="26" width="11.625" style="5" customWidth="1"/>
    <col min="27" max="40" width="11.625" customWidth="1"/>
    <col min="41" max="41" width="9" hidden="1" customWidth="1"/>
    <col min="42" max="16384" width="9" hidden="1"/>
  </cols>
  <sheetData>
    <row r="1" spans="1:40" ht="51">
      <c r="A1" s="22" t="s">
        <v>0</v>
      </c>
      <c r="B1" s="22" t="s">
        <v>1</v>
      </c>
      <c r="C1" s="22" t="s">
        <v>2</v>
      </c>
      <c r="D1" s="22" t="s">
        <v>83</v>
      </c>
      <c r="E1" s="22" t="s">
        <v>84</v>
      </c>
      <c r="F1" s="22" t="s">
        <v>3</v>
      </c>
      <c r="G1" s="22" t="s">
        <v>4</v>
      </c>
      <c r="H1" s="22" t="s">
        <v>85</v>
      </c>
      <c r="I1" s="22" t="s">
        <v>5</v>
      </c>
      <c r="J1" s="22" t="s">
        <v>6</v>
      </c>
      <c r="K1" s="22" t="s">
        <v>7</v>
      </c>
      <c r="L1" s="22" t="s">
        <v>86</v>
      </c>
      <c r="M1" s="22" t="s">
        <v>87</v>
      </c>
      <c r="N1" s="22" t="s">
        <v>1150</v>
      </c>
      <c r="O1" s="22" t="s">
        <v>9</v>
      </c>
      <c r="P1" s="22" t="s">
        <v>10</v>
      </c>
      <c r="Q1" s="22" t="s">
        <v>88</v>
      </c>
      <c r="R1" s="22" t="s">
        <v>11</v>
      </c>
      <c r="S1" s="22" t="s">
        <v>12</v>
      </c>
      <c r="T1" s="22" t="s">
        <v>1151</v>
      </c>
      <c r="U1" s="22" t="s">
        <v>89</v>
      </c>
      <c r="V1" s="22" t="s">
        <v>13</v>
      </c>
      <c r="W1" s="22" t="s">
        <v>14</v>
      </c>
      <c r="X1" s="22" t="s">
        <v>15</v>
      </c>
      <c r="Y1" s="22" t="s">
        <v>90</v>
      </c>
      <c r="Z1" s="22" t="s">
        <v>91</v>
      </c>
      <c r="AA1" s="22" t="s">
        <v>1156</v>
      </c>
      <c r="AB1" s="22" t="s">
        <v>1157</v>
      </c>
      <c r="AC1" s="22" t="s">
        <v>1158</v>
      </c>
      <c r="AD1" s="22" t="s">
        <v>1159</v>
      </c>
      <c r="AE1" s="22" t="s">
        <v>1160</v>
      </c>
      <c r="AF1" s="22" t="s">
        <v>17</v>
      </c>
      <c r="AG1" s="22" t="s">
        <v>18</v>
      </c>
      <c r="AH1" s="22" t="s">
        <v>19</v>
      </c>
      <c r="AI1" s="22" t="s">
        <v>20</v>
      </c>
      <c r="AJ1" s="22" t="s">
        <v>21</v>
      </c>
      <c r="AK1" s="22" t="s">
        <v>92</v>
      </c>
      <c r="AL1" s="22" t="s">
        <v>22</v>
      </c>
      <c r="AM1" s="22" t="s">
        <v>24</v>
      </c>
      <c r="AN1" s="22" t="s">
        <v>25</v>
      </c>
    </row>
    <row r="2" spans="1:40">
      <c r="A2" s="30"/>
      <c r="B2" s="23"/>
      <c r="C2" s="23"/>
      <c r="D2" s="23"/>
      <c r="E2" s="21"/>
      <c r="F2" s="23"/>
      <c r="G2" s="23"/>
      <c r="H2" s="21"/>
      <c r="I2" s="23"/>
      <c r="J2" s="21"/>
      <c r="K2" s="21"/>
      <c r="L2" s="23"/>
      <c r="M2" s="23"/>
      <c r="N2" s="23"/>
      <c r="O2" s="23"/>
      <c r="P2" s="23"/>
      <c r="Q2" s="23"/>
      <c r="R2" s="21"/>
      <c r="S2" s="23"/>
      <c r="T2" s="23"/>
      <c r="U2" s="23"/>
      <c r="V2" s="23"/>
      <c r="W2" s="23"/>
      <c r="X2" s="23"/>
      <c r="Y2" s="21"/>
      <c r="Z2" s="24"/>
      <c r="AA2" s="23"/>
      <c r="AB2" s="23"/>
      <c r="AC2" s="24"/>
      <c r="AD2" s="24"/>
      <c r="AE2" s="23"/>
      <c r="AF2" s="23"/>
      <c r="AG2" s="23"/>
      <c r="AH2" s="23"/>
      <c r="AI2" s="23"/>
      <c r="AK2" s="40"/>
      <c r="AL2" s="23"/>
    </row>
    <row r="3" spans="1:40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3"/>
      <c r="M3" s="23"/>
      <c r="N3" s="23"/>
      <c r="O3" s="23"/>
      <c r="P3" s="23"/>
      <c r="Q3" s="23"/>
      <c r="R3" s="21"/>
      <c r="S3" s="23"/>
      <c r="T3" s="23"/>
      <c r="U3" s="23"/>
      <c r="V3" s="23"/>
      <c r="W3" s="23"/>
      <c r="X3" s="23"/>
      <c r="Y3" s="21"/>
      <c r="Z3" s="21"/>
      <c r="AA3" s="23"/>
      <c r="AB3" s="23"/>
      <c r="AC3" s="41"/>
      <c r="AF3" s="23"/>
      <c r="AG3" s="24"/>
      <c r="AH3" s="23"/>
      <c r="AI3" s="23"/>
      <c r="AK3" s="23"/>
      <c r="AL3" s="23"/>
    </row>
    <row r="4" spans="1:40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3"/>
      <c r="N4" s="23"/>
      <c r="O4" s="23"/>
      <c r="P4" s="23"/>
      <c r="Q4" s="23"/>
      <c r="R4" s="21"/>
      <c r="S4" s="23"/>
      <c r="T4" s="23"/>
      <c r="U4" s="23"/>
      <c r="V4" s="23"/>
      <c r="W4" s="23"/>
      <c r="X4" s="23"/>
      <c r="Y4" s="21"/>
      <c r="Z4" s="21"/>
      <c r="AA4" s="23"/>
      <c r="AB4" s="23"/>
      <c r="AD4" s="24"/>
      <c r="AE4" s="23"/>
      <c r="AF4" s="23"/>
      <c r="AG4" s="23"/>
      <c r="AH4" s="23"/>
      <c r="AI4" s="23"/>
      <c r="AK4" s="23"/>
      <c r="AL4" s="23"/>
    </row>
    <row r="5" spans="1:40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3"/>
      <c r="N5" s="23"/>
      <c r="O5" s="23"/>
      <c r="P5" s="23"/>
      <c r="Q5" s="23"/>
      <c r="R5" s="21"/>
      <c r="S5" s="23"/>
      <c r="T5" s="23"/>
      <c r="U5" s="23"/>
      <c r="V5" s="23"/>
      <c r="W5" s="23"/>
      <c r="X5" s="23"/>
      <c r="Y5" s="21"/>
      <c r="Z5" s="21"/>
      <c r="AA5" s="23"/>
      <c r="AB5" s="23"/>
      <c r="AD5" s="24"/>
      <c r="AE5" s="23"/>
      <c r="AF5" s="23"/>
      <c r="AG5" s="23"/>
      <c r="AH5" s="23"/>
      <c r="AI5" s="23"/>
      <c r="AK5" s="23"/>
      <c r="AL5" s="23"/>
    </row>
    <row r="6" spans="1:40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3"/>
      <c r="N6" s="23"/>
      <c r="O6" s="23"/>
      <c r="P6" s="23"/>
      <c r="Q6" s="23"/>
      <c r="R6" s="21"/>
      <c r="S6" s="23"/>
      <c r="T6" s="23"/>
      <c r="U6" s="23"/>
      <c r="V6" s="23"/>
      <c r="W6" s="23"/>
      <c r="X6" s="23"/>
      <c r="Y6" s="21"/>
      <c r="Z6" s="21"/>
      <c r="AA6" s="23"/>
      <c r="AB6" s="23"/>
      <c r="AD6" s="24"/>
      <c r="AE6" s="23"/>
      <c r="AF6" s="23"/>
      <c r="AG6" s="23"/>
      <c r="AH6" s="23"/>
      <c r="AI6" s="23"/>
      <c r="AK6" s="23"/>
      <c r="AL6" s="23"/>
    </row>
    <row r="7" spans="1:40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3"/>
      <c r="N7" s="23"/>
      <c r="O7" s="23"/>
      <c r="P7" s="23"/>
      <c r="Q7" s="23"/>
      <c r="R7" s="21"/>
      <c r="S7" s="23"/>
      <c r="T7" s="23"/>
      <c r="U7" s="23"/>
      <c r="V7" s="23"/>
      <c r="W7" s="23"/>
      <c r="X7" s="23"/>
      <c r="Y7" s="21"/>
      <c r="Z7" s="21"/>
      <c r="AA7" s="23"/>
      <c r="AB7" s="23"/>
      <c r="AD7" s="24"/>
      <c r="AE7" s="23"/>
      <c r="AF7" s="23"/>
      <c r="AG7" s="23"/>
      <c r="AH7" s="23"/>
      <c r="AI7" s="23"/>
      <c r="AK7" s="23"/>
      <c r="AL7" s="23"/>
    </row>
    <row r="8" spans="1:40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3"/>
      <c r="N8" s="23"/>
      <c r="O8" s="23"/>
      <c r="P8" s="23"/>
      <c r="Q8" s="23"/>
      <c r="R8" s="21"/>
      <c r="S8" s="23"/>
      <c r="T8" s="23"/>
      <c r="U8" s="23"/>
      <c r="V8" s="23"/>
      <c r="W8" s="23"/>
      <c r="X8" s="23"/>
      <c r="Y8" s="21"/>
      <c r="Z8" s="21"/>
      <c r="AA8" s="23"/>
      <c r="AB8" s="23"/>
      <c r="AD8" s="24"/>
      <c r="AE8" s="23"/>
      <c r="AF8" s="23"/>
      <c r="AG8" s="23"/>
      <c r="AH8" s="23"/>
      <c r="AI8" s="23"/>
      <c r="AK8" s="23"/>
      <c r="AL8" s="23"/>
    </row>
    <row r="9" spans="1:40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3"/>
      <c r="N9" s="23"/>
      <c r="O9" s="23"/>
      <c r="P9" s="23"/>
      <c r="Q9" s="23"/>
      <c r="R9" s="21"/>
      <c r="S9" s="23"/>
      <c r="T9" s="23"/>
      <c r="U9" s="23"/>
      <c r="V9" s="23"/>
      <c r="W9" s="23"/>
      <c r="X9" s="23"/>
      <c r="Y9" s="21"/>
      <c r="Z9" s="21"/>
      <c r="AA9" s="23"/>
      <c r="AB9" s="23"/>
      <c r="AD9" s="24"/>
      <c r="AE9" s="23"/>
      <c r="AF9" s="23"/>
      <c r="AG9" s="23"/>
      <c r="AH9" s="23"/>
      <c r="AL9" s="23"/>
    </row>
    <row r="10" spans="1:40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3"/>
      <c r="N10" s="23"/>
      <c r="O10" s="23"/>
      <c r="P10" s="23"/>
      <c r="Q10" s="23"/>
      <c r="R10" s="21"/>
      <c r="S10" s="23"/>
      <c r="T10" s="23"/>
      <c r="U10" s="23"/>
      <c r="V10" s="23"/>
      <c r="W10" s="23"/>
      <c r="X10" s="23"/>
      <c r="Y10" s="21"/>
      <c r="Z10" s="21"/>
      <c r="AA10" s="23"/>
      <c r="AB10" s="23"/>
      <c r="AD10" s="24"/>
      <c r="AE10" s="23"/>
      <c r="AF10" s="23"/>
      <c r="AG10" s="23"/>
      <c r="AH10" s="23"/>
      <c r="AL10" s="23"/>
    </row>
    <row r="11" spans="1:40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3"/>
      <c r="Q11" s="23"/>
      <c r="R11" s="21"/>
      <c r="S11" s="23"/>
      <c r="T11" s="23"/>
      <c r="U11" s="23"/>
      <c r="V11" s="23"/>
      <c r="W11" s="23"/>
      <c r="X11" s="23"/>
      <c r="Y11" s="21"/>
      <c r="Z11" s="21"/>
      <c r="AA11" s="23"/>
      <c r="AB11" s="23"/>
      <c r="AD11" s="24"/>
      <c r="AE11" s="23"/>
      <c r="AF11" s="23"/>
      <c r="AG11" s="23"/>
      <c r="AH11" s="23"/>
      <c r="AI11" s="23"/>
      <c r="AK11" s="23"/>
      <c r="AL11" s="23"/>
    </row>
    <row r="12" spans="1:40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3"/>
      <c r="Q12" s="23"/>
      <c r="R12" s="21"/>
      <c r="S12" s="23"/>
      <c r="T12" s="23"/>
      <c r="U12" s="23"/>
      <c r="V12" s="23"/>
      <c r="W12" s="23"/>
      <c r="X12" s="23"/>
      <c r="Y12" s="21"/>
      <c r="Z12" s="21"/>
      <c r="AA12" s="23"/>
      <c r="AB12" s="23"/>
      <c r="AD12" s="24"/>
      <c r="AE12" s="23"/>
      <c r="AF12" s="23"/>
      <c r="AG12" s="23"/>
      <c r="AH12" s="23"/>
      <c r="AI12" s="23"/>
      <c r="AK12" s="23"/>
      <c r="AL12" s="23"/>
    </row>
    <row r="13" spans="1:40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3"/>
      <c r="Q13" s="23"/>
      <c r="R13" s="21"/>
      <c r="S13" s="23"/>
      <c r="T13" s="23"/>
      <c r="U13" s="23"/>
      <c r="V13" s="23"/>
      <c r="W13" s="23"/>
      <c r="X13" s="23"/>
      <c r="Y13" s="21"/>
      <c r="Z13" s="21"/>
      <c r="AA13" s="23"/>
      <c r="AB13" s="23"/>
      <c r="AD13" s="24"/>
      <c r="AE13" s="23"/>
      <c r="AF13" s="23"/>
      <c r="AG13" s="23"/>
      <c r="AH13" s="23"/>
      <c r="AI13" s="23"/>
      <c r="AK13" s="23"/>
      <c r="AL13" s="23"/>
    </row>
    <row r="14" spans="1:40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3"/>
      <c r="Q14" s="23"/>
      <c r="R14" s="21"/>
      <c r="S14" s="23"/>
      <c r="T14" s="23"/>
      <c r="U14" s="23"/>
      <c r="V14" s="23"/>
      <c r="W14" s="23"/>
      <c r="X14" s="23"/>
      <c r="Y14" s="21"/>
      <c r="Z14" s="21"/>
      <c r="AA14" s="23"/>
      <c r="AB14" s="23"/>
      <c r="AD14" s="24"/>
      <c r="AE14" s="23"/>
      <c r="AF14" s="23"/>
      <c r="AG14" s="23"/>
      <c r="AH14" s="23"/>
      <c r="AI14" s="23"/>
      <c r="AK14" s="23"/>
      <c r="AL14" s="23"/>
    </row>
    <row r="15" spans="1:40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3"/>
      <c r="Q15" s="23"/>
      <c r="R15" s="21"/>
      <c r="S15" s="23"/>
      <c r="T15" s="23"/>
      <c r="U15" s="23"/>
      <c r="V15" s="23"/>
      <c r="W15" s="23"/>
      <c r="X15" s="23"/>
      <c r="Y15" s="21"/>
      <c r="Z15" s="21"/>
      <c r="AA15" s="23"/>
      <c r="AB15" s="23"/>
      <c r="AD15" s="24"/>
      <c r="AE15" s="23"/>
      <c r="AF15" s="23"/>
      <c r="AG15" s="23"/>
      <c r="AH15" s="23"/>
      <c r="AI15" s="23"/>
      <c r="AK15" s="23"/>
      <c r="AL15" s="23"/>
    </row>
    <row r="16" spans="1:40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3"/>
      <c r="Q16" s="23"/>
      <c r="R16" s="21"/>
      <c r="S16" s="23"/>
      <c r="T16" s="23"/>
      <c r="U16" s="23"/>
      <c r="V16" s="23"/>
      <c r="W16" s="23"/>
      <c r="X16" s="23"/>
      <c r="Y16" s="21"/>
      <c r="Z16" s="21"/>
      <c r="AA16" s="23"/>
      <c r="AB16" s="23"/>
      <c r="AD16" s="24"/>
      <c r="AE16" s="23"/>
      <c r="AF16" s="23"/>
      <c r="AG16" s="23"/>
      <c r="AH16" s="23"/>
      <c r="AI16" s="23"/>
      <c r="AK16" s="23"/>
      <c r="AL16" s="23"/>
    </row>
    <row r="17" spans="1:38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3"/>
      <c r="Q17" s="23"/>
      <c r="R17" s="21"/>
      <c r="S17" s="23"/>
      <c r="T17" s="23"/>
      <c r="U17" s="23"/>
      <c r="V17" s="23"/>
      <c r="W17" s="23"/>
      <c r="X17" s="23"/>
      <c r="Y17" s="21"/>
      <c r="Z17" s="21"/>
      <c r="AA17" s="23"/>
      <c r="AB17" s="23"/>
      <c r="AD17" s="24"/>
      <c r="AE17" s="23"/>
      <c r="AF17" s="23"/>
      <c r="AG17" s="23"/>
      <c r="AH17" s="23"/>
      <c r="AI17" s="23"/>
      <c r="AK17" s="23"/>
      <c r="AL17" s="23"/>
    </row>
    <row r="18" spans="1:38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3"/>
      <c r="Q18" s="23"/>
      <c r="R18" s="21"/>
      <c r="S18" s="23"/>
      <c r="T18" s="23"/>
      <c r="U18" s="23"/>
      <c r="V18" s="23"/>
      <c r="W18" s="23"/>
      <c r="X18" s="23"/>
      <c r="Y18" s="21"/>
      <c r="Z18" s="21"/>
      <c r="AA18" s="23"/>
      <c r="AB18" s="23"/>
      <c r="AD18" s="24"/>
      <c r="AE18" s="23"/>
      <c r="AF18" s="23"/>
      <c r="AG18" s="23"/>
      <c r="AH18" s="23"/>
      <c r="AI18" s="23"/>
      <c r="AK18" s="23"/>
      <c r="AL18" s="23"/>
    </row>
    <row r="19" spans="1:38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3"/>
      <c r="Q19" s="23"/>
      <c r="R19" s="21"/>
      <c r="S19" s="23"/>
      <c r="T19" s="23"/>
      <c r="U19" s="23"/>
      <c r="V19" s="23"/>
      <c r="W19" s="23"/>
      <c r="X19" s="23"/>
      <c r="Y19" s="21"/>
      <c r="Z19" s="21"/>
      <c r="AA19" s="23"/>
      <c r="AB19" s="23"/>
      <c r="AD19" s="24"/>
      <c r="AE19" s="23"/>
      <c r="AF19" s="23"/>
      <c r="AG19" s="23"/>
      <c r="AH19" s="23"/>
      <c r="AI19" s="23"/>
      <c r="AK19" s="23"/>
      <c r="AL19" s="23"/>
    </row>
    <row r="20" spans="1:38">
      <c r="E20" s="21"/>
      <c r="H20" s="21"/>
      <c r="I20" s="23"/>
      <c r="J20" s="21"/>
      <c r="K20" s="21"/>
      <c r="L20" s="23"/>
      <c r="M20" s="23"/>
      <c r="P20" s="23"/>
      <c r="Q20" s="23"/>
      <c r="T20" s="23"/>
      <c r="U20" s="23"/>
      <c r="Y20" s="21"/>
      <c r="Z20" s="21"/>
      <c r="AA20" s="23"/>
      <c r="AB20" s="23"/>
      <c r="AL20" s="23"/>
    </row>
    <row r="21" spans="1:38">
      <c r="Y21" s="45"/>
      <c r="AL21" s="3"/>
    </row>
    <row r="22" spans="1:38">
      <c r="T22" s="3"/>
      <c r="U22" s="3"/>
      <c r="AL22" s="3"/>
    </row>
    <row r="23" spans="1:38">
      <c r="T23" s="3"/>
      <c r="U23" s="3"/>
    </row>
    <row r="24" spans="1:38">
      <c r="T24" s="3"/>
      <c r="U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>
      <selection activeCell="A14" sqref="A14"/>
    </sheetView>
  </sheetViews>
  <sheetFormatPr defaultColWidth="0" defaultRowHeight="14.25"/>
  <cols>
    <col min="1" max="4" width="11.625" style="3" customWidth="1"/>
    <col min="5" max="5" width="11.625" style="5" customWidth="1"/>
    <col min="6" max="6" width="32.5" style="3" customWidth="1"/>
    <col min="7" max="11" width="11.625" style="3" customWidth="1"/>
    <col min="12" max="12" width="11.625" style="5" customWidth="1"/>
    <col min="13" max="23" width="11.625" style="3" customWidth="1"/>
    <col min="24" max="25" width="11.625" style="5" customWidth="1"/>
    <col min="26" max="38" width="11.625" style="3" customWidth="1"/>
    <col min="39" max="39" width="9" style="3" hidden="1" customWidth="1"/>
    <col min="40" max="16384" width="9" style="3" hidden="1"/>
  </cols>
  <sheetData>
    <row r="1" spans="1:38" ht="51">
      <c r="A1" s="22" t="s">
        <v>0</v>
      </c>
      <c r="B1" s="22" t="s">
        <v>1</v>
      </c>
      <c r="C1" s="22" t="s">
        <v>2</v>
      </c>
      <c r="D1" s="22" t="s">
        <v>83</v>
      </c>
      <c r="E1" s="22" t="s">
        <v>84</v>
      </c>
      <c r="F1" s="22" t="s">
        <v>3</v>
      </c>
      <c r="G1" s="22" t="s">
        <v>4</v>
      </c>
      <c r="H1" s="22" t="s">
        <v>85</v>
      </c>
      <c r="I1" s="22" t="s">
        <v>5</v>
      </c>
      <c r="J1" s="22" t="s">
        <v>6</v>
      </c>
      <c r="K1" s="22" t="s">
        <v>7</v>
      </c>
      <c r="L1" s="22" t="s">
        <v>93</v>
      </c>
      <c r="M1" s="22" t="s">
        <v>86</v>
      </c>
      <c r="N1" s="22" t="s">
        <v>87</v>
      </c>
      <c r="O1" s="177" t="s">
        <v>1150</v>
      </c>
      <c r="P1" s="22" t="s">
        <v>9</v>
      </c>
      <c r="Q1" s="22" t="s">
        <v>10</v>
      </c>
      <c r="R1" s="22" t="s">
        <v>88</v>
      </c>
      <c r="S1" s="22" t="s">
        <v>11</v>
      </c>
      <c r="T1" s="22" t="s">
        <v>12</v>
      </c>
      <c r="U1" s="22" t="s">
        <v>13</v>
      </c>
      <c r="V1" s="164" t="s">
        <v>15</v>
      </c>
      <c r="W1" s="164" t="s">
        <v>14</v>
      </c>
      <c r="X1" s="22" t="s">
        <v>90</v>
      </c>
      <c r="Y1" s="22" t="s">
        <v>91</v>
      </c>
      <c r="Z1" s="22" t="s">
        <v>1156</v>
      </c>
      <c r="AA1" s="22" t="s">
        <v>1157</v>
      </c>
      <c r="AB1" s="177" t="s">
        <v>1159</v>
      </c>
      <c r="AC1" s="177" t="s">
        <v>1160</v>
      </c>
      <c r="AD1" s="22" t="s">
        <v>17</v>
      </c>
      <c r="AE1" s="162" t="s">
        <v>18</v>
      </c>
      <c r="AF1" s="168" t="s">
        <v>19</v>
      </c>
      <c r="AG1" s="22" t="s">
        <v>20</v>
      </c>
      <c r="AH1" s="22" t="s">
        <v>21</v>
      </c>
      <c r="AI1" s="22" t="s">
        <v>92</v>
      </c>
      <c r="AJ1" s="22" t="s">
        <v>22</v>
      </c>
      <c r="AK1" s="164" t="s">
        <v>24</v>
      </c>
      <c r="AL1" s="164" t="s">
        <v>25</v>
      </c>
    </row>
    <row r="2" spans="1:38">
      <c r="A2" s="3">
        <v>891</v>
      </c>
      <c r="B2" s="23">
        <v>9957</v>
      </c>
      <c r="C2" s="23" t="s">
        <v>1161</v>
      </c>
      <c r="D2" s="23" t="s">
        <v>1162</v>
      </c>
      <c r="E2" s="21" t="s">
        <v>96</v>
      </c>
      <c r="F2" s="23" t="s">
        <v>1163</v>
      </c>
      <c r="G2" s="23" t="s">
        <v>1164</v>
      </c>
      <c r="H2" s="23" t="s">
        <v>99</v>
      </c>
      <c r="I2" s="23" t="s">
        <v>110</v>
      </c>
      <c r="J2" s="21" t="s">
        <v>30</v>
      </c>
      <c r="K2" s="21" t="s">
        <v>30</v>
      </c>
      <c r="L2" s="23" t="s">
        <v>336</v>
      </c>
      <c r="M2" s="23" t="s">
        <v>174</v>
      </c>
      <c r="N2" s="23" t="s">
        <v>103</v>
      </c>
      <c r="O2" s="178" t="s">
        <v>1165</v>
      </c>
      <c r="P2" s="23" t="s">
        <v>1166</v>
      </c>
      <c r="Q2" s="23" t="s">
        <v>118</v>
      </c>
      <c r="R2" s="23" t="s">
        <v>106</v>
      </c>
      <c r="S2" s="21" t="s">
        <v>34</v>
      </c>
      <c r="T2" s="157">
        <v>0.01</v>
      </c>
      <c r="U2" s="23" t="s">
        <v>1167</v>
      </c>
      <c r="V2" s="170">
        <v>1E-4</v>
      </c>
      <c r="W2" s="165">
        <v>5.7000000000000002E-2</v>
      </c>
      <c r="X2" s="21" t="s">
        <v>1168</v>
      </c>
      <c r="Y2" s="31" t="s">
        <v>1169</v>
      </c>
      <c r="Z2" s="23" t="s">
        <v>1170</v>
      </c>
      <c r="AA2" s="23" t="s">
        <v>1171</v>
      </c>
      <c r="AB2" s="179" t="s">
        <v>1172</v>
      </c>
      <c r="AC2" s="23"/>
      <c r="AD2" s="157">
        <v>16666.7</v>
      </c>
      <c r="AE2" s="171">
        <v>1</v>
      </c>
      <c r="AF2" s="172">
        <v>0</v>
      </c>
      <c r="AG2" s="157">
        <v>0</v>
      </c>
      <c r="AH2" s="23"/>
      <c r="AI2" s="40"/>
      <c r="AJ2" s="24" t="s">
        <v>36</v>
      </c>
      <c r="AK2" s="165">
        <v>1.00749753806973E-10</v>
      </c>
      <c r="AL2" s="165">
        <v>1.05997580987084E-12</v>
      </c>
    </row>
    <row r="3" spans="1:38">
      <c r="A3" s="23">
        <v>891</v>
      </c>
      <c r="B3" s="23">
        <v>9957</v>
      </c>
      <c r="C3" s="23" t="s">
        <v>1173</v>
      </c>
      <c r="D3" s="23" t="s">
        <v>1174</v>
      </c>
      <c r="E3" s="21" t="s">
        <v>495</v>
      </c>
      <c r="F3" s="23" t="s">
        <v>1175</v>
      </c>
      <c r="G3" s="23" t="s">
        <v>1176</v>
      </c>
      <c r="H3" s="23" t="s">
        <v>99</v>
      </c>
      <c r="I3" s="23" t="s">
        <v>100</v>
      </c>
      <c r="J3" s="21" t="s">
        <v>30</v>
      </c>
      <c r="K3" s="21" t="s">
        <v>30</v>
      </c>
      <c r="L3" s="23" t="s">
        <v>1177</v>
      </c>
      <c r="M3" s="23" t="s">
        <v>174</v>
      </c>
      <c r="N3" s="23" t="s">
        <v>103</v>
      </c>
      <c r="O3" s="178" t="s">
        <v>1178</v>
      </c>
      <c r="P3" s="23" t="s">
        <v>125</v>
      </c>
      <c r="Q3" s="23" t="s">
        <v>118</v>
      </c>
      <c r="R3" s="23" t="s">
        <v>106</v>
      </c>
      <c r="S3" s="21" t="s">
        <v>34</v>
      </c>
      <c r="T3" s="157">
        <v>1.66</v>
      </c>
      <c r="U3" s="23" t="s">
        <v>501</v>
      </c>
      <c r="V3" s="170">
        <v>5.1299999999999998E-2</v>
      </c>
      <c r="W3" s="165">
        <v>2.86E-2</v>
      </c>
      <c r="X3" s="21" t="s">
        <v>107</v>
      </c>
      <c r="Y3" s="21" t="s">
        <v>103</v>
      </c>
      <c r="Z3" s="23" t="s">
        <v>1179</v>
      </c>
      <c r="AA3" s="23" t="s">
        <v>1180</v>
      </c>
      <c r="AB3" s="179" t="s">
        <v>1181</v>
      </c>
      <c r="AC3" s="23"/>
      <c r="AD3" s="157">
        <v>90285.74</v>
      </c>
      <c r="AE3" s="171">
        <v>1</v>
      </c>
      <c r="AF3" s="172">
        <v>98.48</v>
      </c>
      <c r="AG3" s="157">
        <v>88.912999999999997</v>
      </c>
      <c r="AH3" s="23"/>
      <c r="AI3" s="23"/>
      <c r="AJ3" s="24" t="s">
        <v>36</v>
      </c>
      <c r="AK3" s="165">
        <v>5.3747909501615197E-2</v>
      </c>
      <c r="AL3" s="165">
        <v>5.6547516743307399E-4</v>
      </c>
    </row>
    <row r="4" spans="1:38">
      <c r="A4" s="23">
        <v>891</v>
      </c>
      <c r="B4" s="23">
        <v>9957</v>
      </c>
      <c r="C4" s="23" t="s">
        <v>1182</v>
      </c>
      <c r="D4" s="23" t="s">
        <v>1183</v>
      </c>
      <c r="E4" s="21" t="s">
        <v>96</v>
      </c>
      <c r="F4" s="23" t="s">
        <v>1184</v>
      </c>
      <c r="G4" s="23" t="s">
        <v>1185</v>
      </c>
      <c r="H4" s="23" t="s">
        <v>99</v>
      </c>
      <c r="I4" s="23" t="s">
        <v>100</v>
      </c>
      <c r="J4" s="21" t="s">
        <v>30</v>
      </c>
      <c r="K4" s="21" t="s">
        <v>30</v>
      </c>
      <c r="L4" s="23" t="s">
        <v>1177</v>
      </c>
      <c r="M4" s="23" t="s">
        <v>174</v>
      </c>
      <c r="N4" s="23" t="s">
        <v>103</v>
      </c>
      <c r="O4" s="179" t="s">
        <v>1186</v>
      </c>
      <c r="P4" s="23" t="s">
        <v>162</v>
      </c>
      <c r="Q4" s="23" t="s">
        <v>646</v>
      </c>
      <c r="R4" s="23" t="s">
        <v>106</v>
      </c>
      <c r="S4" s="23" t="s">
        <v>34</v>
      </c>
      <c r="T4" s="157">
        <v>1.46</v>
      </c>
      <c r="U4" s="23" t="s">
        <v>221</v>
      </c>
      <c r="V4" s="170">
        <v>5.2999999999999999E-2</v>
      </c>
      <c r="W4" s="165">
        <v>4.4699999999999997E-2</v>
      </c>
      <c r="X4" s="21" t="s">
        <v>107</v>
      </c>
      <c r="Y4" s="21" t="s">
        <v>103</v>
      </c>
      <c r="Z4" s="23" t="s">
        <v>1179</v>
      </c>
      <c r="AA4" s="23" t="s">
        <v>1180</v>
      </c>
      <c r="AB4" s="179" t="s">
        <v>1181</v>
      </c>
      <c r="AD4" s="155">
        <v>398163.28</v>
      </c>
      <c r="AE4" s="171">
        <v>1</v>
      </c>
      <c r="AF4" s="172">
        <v>100.02</v>
      </c>
      <c r="AG4" s="157">
        <v>398.24299999999999</v>
      </c>
      <c r="AH4" s="23"/>
      <c r="AI4" s="23"/>
      <c r="AJ4" s="24" t="s">
        <v>36</v>
      </c>
      <c r="AK4" s="165">
        <v>0.24073677095924101</v>
      </c>
      <c r="AL4" s="165">
        <v>2.5327620576830702E-3</v>
      </c>
    </row>
    <row r="5" spans="1:38">
      <c r="A5" s="23">
        <v>891</v>
      </c>
      <c r="B5" s="23">
        <v>9957</v>
      </c>
      <c r="C5" s="23" t="s">
        <v>1187</v>
      </c>
      <c r="D5" s="23" t="s">
        <v>1188</v>
      </c>
      <c r="E5" s="21" t="s">
        <v>96</v>
      </c>
      <c r="F5" s="23" t="s">
        <v>1189</v>
      </c>
      <c r="G5" s="23" t="s">
        <v>1190</v>
      </c>
      <c r="H5" s="23" t="s">
        <v>99</v>
      </c>
      <c r="I5" s="23" t="s">
        <v>100</v>
      </c>
      <c r="J5" s="21" t="s">
        <v>30</v>
      </c>
      <c r="K5" s="21" t="s">
        <v>30</v>
      </c>
      <c r="L5" s="23" t="s">
        <v>1177</v>
      </c>
      <c r="M5" s="23" t="s">
        <v>174</v>
      </c>
      <c r="N5" s="23" t="s">
        <v>103</v>
      </c>
      <c r="O5" s="178" t="s">
        <v>1191</v>
      </c>
      <c r="P5" s="23" t="s">
        <v>430</v>
      </c>
      <c r="Q5" s="23" t="s">
        <v>105</v>
      </c>
      <c r="R5" s="23" t="s">
        <v>106</v>
      </c>
      <c r="S5" s="21" t="s">
        <v>34</v>
      </c>
      <c r="T5" s="157">
        <v>1.33</v>
      </c>
      <c r="U5" s="23" t="s">
        <v>1192</v>
      </c>
      <c r="V5" s="170">
        <v>4.7699999999999999E-2</v>
      </c>
      <c r="W5" s="165">
        <v>2.1000000000000001E-2</v>
      </c>
      <c r="X5" s="21" t="s">
        <v>107</v>
      </c>
      <c r="Y5" s="21" t="s">
        <v>103</v>
      </c>
      <c r="Z5" s="23" t="s">
        <v>1179</v>
      </c>
      <c r="AA5" s="23" t="s">
        <v>1180</v>
      </c>
      <c r="AB5" s="179" t="s">
        <v>1181</v>
      </c>
      <c r="AC5" s="23"/>
      <c r="AD5" s="157">
        <v>144857.32999999999</v>
      </c>
      <c r="AE5" s="171">
        <v>1</v>
      </c>
      <c r="AF5" s="172">
        <v>97.85</v>
      </c>
      <c r="AG5" s="155">
        <v>141.74299999999999</v>
      </c>
      <c r="AJ5" s="24" t="s">
        <v>36</v>
      </c>
      <c r="AK5" s="165">
        <v>8.5683200738243204E-2</v>
      </c>
      <c r="AL5" s="165">
        <v>9.0146245189691801E-4</v>
      </c>
    </row>
    <row r="6" spans="1:38">
      <c r="A6" s="23">
        <v>891</v>
      </c>
      <c r="B6" s="23">
        <v>9957</v>
      </c>
      <c r="C6" s="23" t="s">
        <v>1193</v>
      </c>
      <c r="D6" s="23" t="s">
        <v>1194</v>
      </c>
      <c r="E6" s="21" t="s">
        <v>96</v>
      </c>
      <c r="F6" s="23" t="s">
        <v>1195</v>
      </c>
      <c r="G6" s="23" t="s">
        <v>1196</v>
      </c>
      <c r="H6" s="23" t="s">
        <v>99</v>
      </c>
      <c r="I6" s="23" t="s">
        <v>100</v>
      </c>
      <c r="J6" s="21" t="s">
        <v>30</v>
      </c>
      <c r="K6" s="21" t="s">
        <v>30</v>
      </c>
      <c r="L6" s="23" t="s">
        <v>1177</v>
      </c>
      <c r="M6" s="23" t="s">
        <v>143</v>
      </c>
      <c r="N6" s="23" t="s">
        <v>103</v>
      </c>
      <c r="O6" s="178" t="s">
        <v>1197</v>
      </c>
      <c r="P6" s="23" t="s">
        <v>1198</v>
      </c>
      <c r="Q6" s="23" t="s">
        <v>105</v>
      </c>
      <c r="R6" s="23" t="s">
        <v>106</v>
      </c>
      <c r="S6" s="21" t="s">
        <v>34</v>
      </c>
      <c r="T6" s="157">
        <v>1.22</v>
      </c>
      <c r="U6" s="23" t="s">
        <v>221</v>
      </c>
      <c r="V6" s="170">
        <v>4.6399999999999997E-2</v>
      </c>
      <c r="W6" s="165">
        <v>3.1E-2</v>
      </c>
      <c r="X6" s="21" t="s">
        <v>107</v>
      </c>
      <c r="Y6" s="21" t="s">
        <v>103</v>
      </c>
      <c r="Z6" s="23" t="s">
        <v>1179</v>
      </c>
      <c r="AA6" s="23" t="s">
        <v>1180</v>
      </c>
      <c r="AB6" s="179" t="s">
        <v>1181</v>
      </c>
      <c r="AC6" s="23"/>
      <c r="AD6" s="157">
        <v>99016</v>
      </c>
      <c r="AE6" s="171">
        <v>1</v>
      </c>
      <c r="AF6" s="172">
        <v>98.25</v>
      </c>
      <c r="AG6" s="155">
        <v>97.283000000000001</v>
      </c>
      <c r="AJ6" s="24" t="s">
        <v>36</v>
      </c>
      <c r="AK6" s="165">
        <v>5.8807445172407199E-2</v>
      </c>
      <c r="AL6" s="165">
        <v>6.1870592202621199E-4</v>
      </c>
    </row>
    <row r="7" spans="1:38">
      <c r="A7" s="23">
        <v>891</v>
      </c>
      <c r="B7" s="23">
        <v>9957</v>
      </c>
      <c r="C7" s="23" t="s">
        <v>1199</v>
      </c>
      <c r="D7" s="23" t="s">
        <v>1200</v>
      </c>
      <c r="E7" s="21" t="s">
        <v>96</v>
      </c>
      <c r="F7" s="23" t="s">
        <v>1201</v>
      </c>
      <c r="G7" s="23" t="s">
        <v>1202</v>
      </c>
      <c r="H7" s="23" t="s">
        <v>99</v>
      </c>
      <c r="I7" s="23" t="s">
        <v>100</v>
      </c>
      <c r="J7" s="21" t="s">
        <v>30</v>
      </c>
      <c r="K7" s="21" t="s">
        <v>30</v>
      </c>
      <c r="L7" s="23" t="s">
        <v>1177</v>
      </c>
      <c r="M7" s="23" t="s">
        <v>771</v>
      </c>
      <c r="N7" s="23" t="s">
        <v>103</v>
      </c>
      <c r="O7" s="178" t="s">
        <v>1203</v>
      </c>
      <c r="P7" s="23" t="s">
        <v>1198</v>
      </c>
      <c r="Q7" s="23" t="s">
        <v>105</v>
      </c>
      <c r="R7" s="23" t="s">
        <v>106</v>
      </c>
      <c r="S7" s="21" t="s">
        <v>34</v>
      </c>
      <c r="T7" s="157">
        <v>0.33</v>
      </c>
      <c r="U7" s="23" t="s">
        <v>1204</v>
      </c>
      <c r="V7" s="170">
        <v>5.2200000000000003E-2</v>
      </c>
      <c r="W7" s="165">
        <v>6.5000000000000002E-2</v>
      </c>
      <c r="X7" s="21" t="s">
        <v>107</v>
      </c>
      <c r="Y7" s="21" t="s">
        <v>103</v>
      </c>
      <c r="Z7" s="23" t="s">
        <v>1179</v>
      </c>
      <c r="AA7" s="23" t="s">
        <v>1180</v>
      </c>
      <c r="AB7" s="179" t="s">
        <v>1181</v>
      </c>
      <c r="AC7" s="23"/>
      <c r="AD7" s="157">
        <v>31640.84</v>
      </c>
      <c r="AE7" s="171">
        <v>1</v>
      </c>
      <c r="AF7" s="172">
        <v>100.62</v>
      </c>
      <c r="AG7" s="157">
        <v>31.837</v>
      </c>
      <c r="AH7" s="23"/>
      <c r="AI7" s="23"/>
      <c r="AJ7" s="24" t="s">
        <v>36</v>
      </c>
      <c r="AK7" s="165">
        <v>1.9245388965154101E-2</v>
      </c>
      <c r="AL7" s="165">
        <v>2.0247837819735299E-4</v>
      </c>
    </row>
    <row r="8" spans="1:38">
      <c r="A8" s="23">
        <v>891</v>
      </c>
      <c r="B8" s="23">
        <v>9957</v>
      </c>
      <c r="C8" s="23" t="s">
        <v>1205</v>
      </c>
      <c r="D8" s="23" t="s">
        <v>1206</v>
      </c>
      <c r="E8" s="21" t="s">
        <v>96</v>
      </c>
      <c r="F8" s="23" t="s">
        <v>1207</v>
      </c>
      <c r="G8" s="23" t="s">
        <v>1208</v>
      </c>
      <c r="H8" s="23" t="s">
        <v>99</v>
      </c>
      <c r="I8" s="23" t="s">
        <v>110</v>
      </c>
      <c r="J8" s="21" t="s">
        <v>30</v>
      </c>
      <c r="K8" s="21" t="s">
        <v>30</v>
      </c>
      <c r="L8" s="23" t="s">
        <v>1177</v>
      </c>
      <c r="M8" s="23" t="s">
        <v>704</v>
      </c>
      <c r="N8" s="23" t="s">
        <v>103</v>
      </c>
      <c r="O8" s="178" t="s">
        <v>1209</v>
      </c>
      <c r="P8" s="23" t="s">
        <v>317</v>
      </c>
      <c r="Q8" s="23" t="s">
        <v>118</v>
      </c>
      <c r="R8" s="23" t="s">
        <v>106</v>
      </c>
      <c r="S8" s="21" t="s">
        <v>34</v>
      </c>
      <c r="T8" s="157">
        <v>4.6500000000000004</v>
      </c>
      <c r="U8" s="23" t="s">
        <v>1210</v>
      </c>
      <c r="V8" s="170">
        <v>2.4500000000000001E-2</v>
      </c>
      <c r="W8" s="165">
        <v>2.3217999999999999E-2</v>
      </c>
      <c r="X8" s="21" t="s">
        <v>107</v>
      </c>
      <c r="Y8" s="21" t="s">
        <v>103</v>
      </c>
      <c r="Z8" s="23" t="s">
        <v>1179</v>
      </c>
      <c r="AA8" s="23" t="s">
        <v>1180</v>
      </c>
      <c r="AB8" s="179" t="s">
        <v>1181</v>
      </c>
      <c r="AC8" s="23"/>
      <c r="AD8" s="157">
        <v>230923.08</v>
      </c>
      <c r="AE8" s="171">
        <v>1</v>
      </c>
      <c r="AF8" s="172">
        <v>118.75</v>
      </c>
      <c r="AG8" s="157">
        <v>274.221</v>
      </c>
      <c r="AH8" s="23"/>
      <c r="AI8" s="23"/>
      <c r="AJ8" s="24" t="s">
        <v>36</v>
      </c>
      <c r="AK8" s="165">
        <v>0.165765953108823</v>
      </c>
      <c r="AL8" s="165">
        <v>1.7440032730221401E-3</v>
      </c>
    </row>
    <row r="9" spans="1:38">
      <c r="A9" s="23">
        <v>891</v>
      </c>
      <c r="B9" s="23">
        <v>9957</v>
      </c>
      <c r="C9" s="23" t="s">
        <v>1205</v>
      </c>
      <c r="D9" s="23" t="s">
        <v>1206</v>
      </c>
      <c r="E9" s="21" t="s">
        <v>96</v>
      </c>
      <c r="F9" s="23" t="s">
        <v>1211</v>
      </c>
      <c r="G9" s="23" t="s">
        <v>1212</v>
      </c>
      <c r="H9" s="23" t="s">
        <v>99</v>
      </c>
      <c r="I9" s="23" t="s">
        <v>100</v>
      </c>
      <c r="J9" s="21" t="s">
        <v>30</v>
      </c>
      <c r="K9" s="21" t="s">
        <v>30</v>
      </c>
      <c r="L9" s="23" t="s">
        <v>1177</v>
      </c>
      <c r="M9" s="23" t="s">
        <v>704</v>
      </c>
      <c r="N9" s="23" t="s">
        <v>103</v>
      </c>
      <c r="O9" s="178" t="s">
        <v>1209</v>
      </c>
      <c r="P9" s="23" t="s">
        <v>317</v>
      </c>
      <c r="Q9" s="23" t="s">
        <v>118</v>
      </c>
      <c r="R9" s="23" t="s">
        <v>106</v>
      </c>
      <c r="S9" s="21" t="s">
        <v>34</v>
      </c>
      <c r="T9" s="157">
        <v>0.45</v>
      </c>
      <c r="U9" s="23" t="s">
        <v>1204</v>
      </c>
      <c r="V9" s="170">
        <v>4.6899999999999997E-2</v>
      </c>
      <c r="W9" s="165">
        <v>2.5000000000000001E-2</v>
      </c>
      <c r="X9" s="21" t="s">
        <v>107</v>
      </c>
      <c r="Y9" s="21" t="s">
        <v>103</v>
      </c>
      <c r="Z9" s="23" t="s">
        <v>1179</v>
      </c>
      <c r="AA9" s="23" t="s">
        <v>1180</v>
      </c>
      <c r="AB9" s="179" t="s">
        <v>1181</v>
      </c>
      <c r="AC9" s="23"/>
      <c r="AD9" s="157">
        <v>151744.60999999999</v>
      </c>
      <c r="AE9" s="171">
        <v>1</v>
      </c>
      <c r="AF9" s="172">
        <v>99.16</v>
      </c>
      <c r="AG9" s="157">
        <v>150.47</v>
      </c>
      <c r="AH9" s="23"/>
      <c r="AI9" s="23"/>
      <c r="AJ9" s="24" t="s">
        <v>36</v>
      </c>
      <c r="AK9" s="165">
        <v>9.0958683779051794E-2</v>
      </c>
      <c r="AL9" s="165">
        <v>9.5696516229911398E-4</v>
      </c>
    </row>
    <row r="10" spans="1:38">
      <c r="A10" s="23">
        <v>891</v>
      </c>
      <c r="B10" s="23">
        <v>9957</v>
      </c>
      <c r="C10" s="23" t="s">
        <v>1205</v>
      </c>
      <c r="D10" s="23" t="s">
        <v>1206</v>
      </c>
      <c r="E10" s="21" t="s">
        <v>96</v>
      </c>
      <c r="F10" s="23" t="s">
        <v>1213</v>
      </c>
      <c r="G10" s="23" t="s">
        <v>1214</v>
      </c>
      <c r="H10" s="23" t="s">
        <v>99</v>
      </c>
      <c r="I10" s="23" t="s">
        <v>100</v>
      </c>
      <c r="J10" s="21" t="s">
        <v>30</v>
      </c>
      <c r="K10" s="21" t="s">
        <v>30</v>
      </c>
      <c r="L10" s="23" t="s">
        <v>1177</v>
      </c>
      <c r="M10" s="23" t="s">
        <v>704</v>
      </c>
      <c r="N10" s="23" t="s">
        <v>103</v>
      </c>
      <c r="O10" s="178" t="s">
        <v>1209</v>
      </c>
      <c r="P10" s="23" t="s">
        <v>317</v>
      </c>
      <c r="Q10" s="23" t="s">
        <v>118</v>
      </c>
      <c r="R10" s="23" t="s">
        <v>106</v>
      </c>
      <c r="S10" s="21" t="s">
        <v>34</v>
      </c>
      <c r="T10" s="157">
        <v>4.41</v>
      </c>
      <c r="U10" s="23" t="s">
        <v>1210</v>
      </c>
      <c r="V10" s="170">
        <v>4.65E-2</v>
      </c>
      <c r="W10" s="165">
        <v>3.7400000000000003E-2</v>
      </c>
      <c r="X10" s="21" t="s">
        <v>107</v>
      </c>
      <c r="Y10" s="21" t="s">
        <v>103</v>
      </c>
      <c r="Z10" s="23" t="s">
        <v>1179</v>
      </c>
      <c r="AA10" s="23" t="s">
        <v>1180</v>
      </c>
      <c r="AB10" s="179" t="s">
        <v>1181</v>
      </c>
      <c r="AC10" s="23"/>
      <c r="AD10" s="157">
        <v>488862.24</v>
      </c>
      <c r="AE10" s="171">
        <v>1</v>
      </c>
      <c r="AF10" s="172">
        <v>96.46</v>
      </c>
      <c r="AG10" s="157">
        <v>471.55700000000002</v>
      </c>
      <c r="AH10" s="23"/>
      <c r="AI10" s="23"/>
      <c r="AJ10" s="24" t="s">
        <v>36</v>
      </c>
      <c r="AK10" s="165">
        <v>0.285054647674715</v>
      </c>
      <c r="AL10" s="165">
        <v>2.9990250061091399E-3</v>
      </c>
    </row>
    <row r="11" spans="1:38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3"/>
      <c r="N11" s="23"/>
      <c r="O11" s="23"/>
      <c r="P11" s="23"/>
      <c r="Q11" s="23"/>
      <c r="R11" s="23"/>
      <c r="S11" s="21"/>
      <c r="T11" s="23"/>
      <c r="U11" s="23"/>
      <c r="V11" s="23"/>
      <c r="X11" s="21"/>
      <c r="Y11" s="21"/>
      <c r="Z11" s="23"/>
      <c r="AA11" s="23"/>
      <c r="AC11" s="23"/>
      <c r="AD11" s="23"/>
      <c r="AE11" s="23"/>
      <c r="AF11" s="23"/>
      <c r="AG11" s="23"/>
      <c r="AH11" s="23"/>
      <c r="AI11" s="23"/>
      <c r="AJ11" s="24"/>
    </row>
    <row r="12" spans="1:38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3"/>
      <c r="N12" s="23"/>
      <c r="O12" s="23"/>
      <c r="P12" s="23"/>
      <c r="Q12" s="23"/>
      <c r="R12" s="23"/>
      <c r="S12" s="21"/>
      <c r="T12" s="23"/>
      <c r="U12" s="23"/>
      <c r="V12" s="23"/>
      <c r="X12" s="21"/>
      <c r="Y12" s="21"/>
      <c r="Z12" s="23"/>
      <c r="AA12" s="23"/>
      <c r="AC12" s="23"/>
      <c r="AD12" s="23"/>
      <c r="AE12" s="23"/>
      <c r="AF12" s="23"/>
      <c r="AG12" s="23"/>
      <c r="AH12" s="23"/>
      <c r="AI12" s="23"/>
      <c r="AJ12" s="24"/>
    </row>
    <row r="13" spans="1:38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3"/>
      <c r="N13" s="23"/>
      <c r="O13" s="23"/>
      <c r="P13" s="23"/>
      <c r="Q13" s="23"/>
      <c r="R13" s="23"/>
      <c r="S13" s="21"/>
      <c r="T13" s="23"/>
      <c r="U13" s="23"/>
      <c r="V13" s="23"/>
      <c r="X13" s="21"/>
      <c r="Y13" s="21"/>
      <c r="Z13" s="23"/>
      <c r="AA13" s="23"/>
      <c r="AC13" s="23"/>
      <c r="AD13" s="23"/>
      <c r="AE13" s="23"/>
      <c r="AF13" s="23"/>
      <c r="AG13" s="23"/>
      <c r="AH13" s="23"/>
      <c r="AI13" s="23"/>
      <c r="AJ13" s="24"/>
    </row>
    <row r="14" spans="1:38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3"/>
      <c r="R14" s="23"/>
      <c r="S14" s="21"/>
      <c r="T14" s="23"/>
      <c r="U14" s="23"/>
      <c r="V14" s="23"/>
      <c r="X14" s="21"/>
      <c r="Y14" s="21"/>
      <c r="Z14" s="23"/>
      <c r="AA14" s="23"/>
      <c r="AC14" s="23"/>
      <c r="AD14" s="23"/>
      <c r="AE14" s="23"/>
      <c r="AF14" s="23"/>
      <c r="AG14" s="23"/>
      <c r="AH14" s="23"/>
      <c r="AI14" s="23"/>
      <c r="AJ14" s="24"/>
    </row>
    <row r="15" spans="1:38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3"/>
      <c r="R15" s="23"/>
      <c r="S15" s="21"/>
      <c r="T15" s="23"/>
      <c r="U15" s="23"/>
      <c r="V15" s="23"/>
      <c r="X15" s="21"/>
      <c r="Y15" s="21"/>
      <c r="Z15" s="23"/>
      <c r="AA15" s="23"/>
      <c r="AC15" s="23"/>
      <c r="AD15" s="23"/>
      <c r="AE15" s="23"/>
      <c r="AF15" s="23"/>
      <c r="AG15" s="23"/>
      <c r="AH15" s="23"/>
      <c r="AI15" s="23"/>
      <c r="AJ15" s="24"/>
    </row>
    <row r="16" spans="1:38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3"/>
      <c r="R16" s="23"/>
      <c r="S16" s="21"/>
      <c r="T16" s="23"/>
      <c r="U16" s="23"/>
      <c r="V16" s="23"/>
      <c r="X16" s="21"/>
      <c r="Y16" s="21"/>
      <c r="Z16" s="23"/>
      <c r="AA16" s="23"/>
      <c r="AC16" s="23"/>
      <c r="AD16" s="23"/>
      <c r="AE16" s="23"/>
      <c r="AF16" s="23"/>
      <c r="AG16" s="23"/>
      <c r="AH16" s="23"/>
      <c r="AI16" s="23"/>
      <c r="AJ16" s="24"/>
    </row>
    <row r="17" spans="1:36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3"/>
      <c r="R17" s="23"/>
      <c r="S17" s="21"/>
      <c r="T17" s="23"/>
      <c r="U17" s="23"/>
      <c r="V17" s="23"/>
      <c r="X17" s="21"/>
      <c r="Y17" s="21"/>
      <c r="Z17" s="23"/>
      <c r="AA17" s="23"/>
      <c r="AC17" s="23"/>
      <c r="AD17" s="23"/>
      <c r="AE17" s="23"/>
      <c r="AF17" s="23"/>
      <c r="AG17" s="23"/>
      <c r="AH17" s="23"/>
      <c r="AI17" s="23"/>
      <c r="AJ17" s="24"/>
    </row>
    <row r="18" spans="1:36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3"/>
      <c r="R18" s="23"/>
      <c r="S18" s="21"/>
      <c r="T18" s="23"/>
      <c r="U18" s="23"/>
      <c r="V18" s="23"/>
      <c r="X18" s="21"/>
      <c r="Y18" s="21"/>
      <c r="Z18" s="23"/>
      <c r="AA18" s="23"/>
      <c r="AC18" s="23"/>
      <c r="AD18" s="23"/>
      <c r="AE18" s="23"/>
      <c r="AF18" s="23"/>
      <c r="AG18" s="23"/>
      <c r="AH18" s="23"/>
      <c r="AI18" s="23"/>
      <c r="AJ18" s="24"/>
    </row>
    <row r="19" spans="1:36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3"/>
      <c r="R19" s="23"/>
      <c r="S19" s="21"/>
      <c r="T19" s="23"/>
      <c r="U19" s="23"/>
      <c r="V19" s="23"/>
      <c r="X19" s="21"/>
      <c r="Y19" s="21"/>
      <c r="Z19" s="23"/>
      <c r="AA19" s="23"/>
      <c r="AC19" s="23"/>
      <c r="AD19" s="23"/>
      <c r="AE19" s="23"/>
      <c r="AF19" s="23"/>
      <c r="AG19" s="23"/>
      <c r="AH19" s="23"/>
      <c r="AI19" s="23"/>
      <c r="AJ19" s="24"/>
    </row>
    <row r="20" spans="1:36">
      <c r="E20" s="21"/>
      <c r="H20" s="23"/>
      <c r="I20" s="23"/>
      <c r="J20" s="21"/>
      <c r="K20" s="21"/>
      <c r="L20" s="23"/>
      <c r="M20" s="23"/>
      <c r="N20" s="23"/>
      <c r="Q20" s="23"/>
      <c r="R20" s="23"/>
      <c r="X20" s="21"/>
      <c r="Y20" s="21"/>
      <c r="AA20" s="23"/>
      <c r="AJ20" s="24"/>
    </row>
    <row r="21" spans="1:36">
      <c r="L21" s="42"/>
      <c r="X21" s="45"/>
    </row>
    <row r="22" spans="1:36">
      <c r="L22" s="3"/>
    </row>
    <row r="23" spans="1:36">
      <c r="L23" s="3"/>
    </row>
    <row r="24" spans="1:36">
      <c r="L24" s="3"/>
    </row>
    <row r="25" spans="1:36">
      <c r="L25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0"/>
  <sheetViews>
    <sheetView rightToLeft="1" topLeftCell="N1" workbookViewId="0">
      <selection activeCell="U23" sqref="U23"/>
    </sheetView>
  </sheetViews>
  <sheetFormatPr defaultColWidth="0" defaultRowHeight="14.25"/>
  <cols>
    <col min="1" max="2" width="11.625" style="3" customWidth="1"/>
    <col min="3" max="3" width="17.875" style="3" customWidth="1"/>
    <col min="4" max="4" width="16.5" style="3" customWidth="1"/>
    <col min="5" max="5" width="11.625" style="5" customWidth="1"/>
    <col min="6" max="6" width="25.875" style="3" customWidth="1"/>
    <col min="7" max="8" width="11.625" style="3" customWidth="1"/>
    <col min="9" max="9" width="23.75" style="3" customWidth="1"/>
    <col min="10" max="11" width="11.625" style="3" customWidth="1"/>
    <col min="12" max="12" width="11.625" style="5" customWidth="1"/>
    <col min="13" max="13" width="31.375" style="3" customWidth="1"/>
    <col min="14" max="26" width="11.625" style="3" customWidth="1"/>
    <col min="27" max="27" width="9" style="3" hidden="1" customWidth="1"/>
    <col min="28" max="16384" width="9" style="3" hidden="1"/>
  </cols>
  <sheetData>
    <row r="1" spans="1:26" ht="51">
      <c r="A1" s="22" t="s">
        <v>0</v>
      </c>
      <c r="B1" s="22" t="s">
        <v>1</v>
      </c>
      <c r="C1" s="22" t="s">
        <v>2</v>
      </c>
      <c r="D1" s="22" t="s">
        <v>83</v>
      </c>
      <c r="E1" s="22" t="s">
        <v>84</v>
      </c>
      <c r="F1" s="22" t="s">
        <v>3</v>
      </c>
      <c r="G1" s="22" t="s">
        <v>4</v>
      </c>
      <c r="H1" s="22" t="s">
        <v>85</v>
      </c>
      <c r="I1" s="22" t="s">
        <v>5</v>
      </c>
      <c r="J1" s="22" t="s">
        <v>6</v>
      </c>
      <c r="K1" s="22" t="s">
        <v>7</v>
      </c>
      <c r="L1" s="22" t="s">
        <v>93</v>
      </c>
      <c r="M1" s="22" t="s">
        <v>86</v>
      </c>
      <c r="N1" s="22" t="s">
        <v>87</v>
      </c>
      <c r="O1" s="177" t="s">
        <v>1150</v>
      </c>
      <c r="P1" s="22" t="s">
        <v>11</v>
      </c>
      <c r="Q1" s="22" t="s">
        <v>1156</v>
      </c>
      <c r="R1" s="22" t="s">
        <v>1157</v>
      </c>
      <c r="S1" s="177" t="s">
        <v>1159</v>
      </c>
      <c r="T1" s="177" t="s">
        <v>1160</v>
      </c>
      <c r="U1" s="22" t="s">
        <v>17</v>
      </c>
      <c r="V1" s="162" t="s">
        <v>18</v>
      </c>
      <c r="W1" s="168" t="s">
        <v>19</v>
      </c>
      <c r="X1" s="22" t="s">
        <v>20</v>
      </c>
      <c r="Y1" s="164" t="s">
        <v>24</v>
      </c>
      <c r="Z1" s="164" t="s">
        <v>25</v>
      </c>
    </row>
    <row r="2" spans="1:26">
      <c r="A2" s="23">
        <v>891</v>
      </c>
      <c r="B2" s="23">
        <v>9957</v>
      </c>
      <c r="C2" s="23" t="s">
        <v>1215</v>
      </c>
      <c r="D2" s="23" t="s">
        <v>1216</v>
      </c>
      <c r="E2" s="21" t="s">
        <v>96</v>
      </c>
      <c r="F2" s="23" t="s">
        <v>1217</v>
      </c>
      <c r="G2" s="23" t="s">
        <v>1218</v>
      </c>
      <c r="H2" s="21" t="s">
        <v>33</v>
      </c>
      <c r="I2" s="23" t="s">
        <v>1219</v>
      </c>
      <c r="J2" s="21" t="s">
        <v>30</v>
      </c>
      <c r="K2" s="21" t="s">
        <v>30</v>
      </c>
      <c r="L2" s="23" t="s">
        <v>336</v>
      </c>
      <c r="M2" s="23" t="s">
        <v>1220</v>
      </c>
      <c r="N2" s="23" t="s">
        <v>103</v>
      </c>
      <c r="O2" s="178" t="s">
        <v>1221</v>
      </c>
      <c r="P2" s="21" t="s">
        <v>361</v>
      </c>
      <c r="Q2" s="23" t="s">
        <v>1222</v>
      </c>
      <c r="R2" s="23" t="s">
        <v>1180</v>
      </c>
      <c r="S2" s="178" t="s">
        <v>1223</v>
      </c>
      <c r="T2" s="23"/>
      <c r="U2" s="157">
        <v>36518</v>
      </c>
      <c r="V2" s="171">
        <v>3.306</v>
      </c>
      <c r="W2" s="172">
        <v>27.384</v>
      </c>
      <c r="X2" s="157">
        <v>33.06</v>
      </c>
      <c r="Y2" s="170">
        <v>1.8300716742789502E-2</v>
      </c>
      <c r="Z2" s="170">
        <v>2.10258254938085E-4</v>
      </c>
    </row>
    <row r="3" spans="1:26">
      <c r="A3" s="23">
        <v>891</v>
      </c>
      <c r="B3" s="23">
        <v>9957</v>
      </c>
      <c r="C3" s="23" t="s">
        <v>1224</v>
      </c>
      <c r="D3" s="23" t="s">
        <v>1225</v>
      </c>
      <c r="E3" s="21" t="s">
        <v>96</v>
      </c>
      <c r="F3" s="23" t="s">
        <v>1224</v>
      </c>
      <c r="G3" s="23" t="s">
        <v>1226</v>
      </c>
      <c r="H3" s="21" t="s">
        <v>33</v>
      </c>
      <c r="I3" s="23" t="s">
        <v>1219</v>
      </c>
      <c r="J3" s="21" t="s">
        <v>30</v>
      </c>
      <c r="K3" s="21" t="s">
        <v>30</v>
      </c>
      <c r="L3" s="23" t="s">
        <v>336</v>
      </c>
      <c r="M3" s="23" t="s">
        <v>1227</v>
      </c>
      <c r="N3" s="23" t="s">
        <v>103</v>
      </c>
      <c r="O3" s="178" t="s">
        <v>1228</v>
      </c>
      <c r="P3" s="21" t="s">
        <v>361</v>
      </c>
      <c r="Q3" s="23" t="s">
        <v>336</v>
      </c>
      <c r="R3" s="24" t="s">
        <v>1180</v>
      </c>
      <c r="S3" s="178" t="s">
        <v>1229</v>
      </c>
      <c r="T3" s="23"/>
      <c r="U3" s="157">
        <v>25178</v>
      </c>
      <c r="V3" s="171">
        <v>3.306</v>
      </c>
      <c r="W3" s="172">
        <v>830.05</v>
      </c>
      <c r="X3" s="157">
        <v>690.92100000000005</v>
      </c>
      <c r="Y3" s="170">
        <v>0.38246325056428099</v>
      </c>
      <c r="Z3" s="170">
        <v>4.3941478780210796E-3</v>
      </c>
    </row>
    <row r="4" spans="1:26">
      <c r="A4" s="23">
        <v>891</v>
      </c>
      <c r="B4" s="23">
        <v>9957</v>
      </c>
      <c r="C4" s="23" t="s">
        <v>845</v>
      </c>
      <c r="D4" s="23" t="s">
        <v>846</v>
      </c>
      <c r="E4" s="21" t="s">
        <v>96</v>
      </c>
      <c r="F4" s="23" t="s">
        <v>1230</v>
      </c>
      <c r="G4" s="23" t="s">
        <v>1231</v>
      </c>
      <c r="H4" s="21" t="s">
        <v>33</v>
      </c>
      <c r="I4" s="23" t="s">
        <v>1219</v>
      </c>
      <c r="J4" s="21" t="s">
        <v>30</v>
      </c>
      <c r="K4" s="21" t="s">
        <v>30</v>
      </c>
      <c r="L4" s="23" t="s">
        <v>336</v>
      </c>
      <c r="M4" s="23" t="s">
        <v>143</v>
      </c>
      <c r="N4" s="23" t="s">
        <v>103</v>
      </c>
      <c r="O4" s="179" t="s">
        <v>1232</v>
      </c>
      <c r="P4" s="21" t="s">
        <v>34</v>
      </c>
      <c r="Q4" s="23" t="s">
        <v>1222</v>
      </c>
      <c r="R4" s="23" t="s">
        <v>1180</v>
      </c>
      <c r="S4" s="178" t="s">
        <v>1233</v>
      </c>
      <c r="T4" s="23"/>
      <c r="U4" s="157">
        <v>5</v>
      </c>
      <c r="V4" s="171">
        <v>1</v>
      </c>
      <c r="W4" s="172">
        <v>674712.81</v>
      </c>
      <c r="X4" s="157">
        <v>33.735999999999997</v>
      </c>
      <c r="Y4" s="170">
        <v>1.8674558343270101E-2</v>
      </c>
      <c r="Z4" s="170">
        <v>2.14553348056297E-4</v>
      </c>
    </row>
    <row r="5" spans="1:26">
      <c r="A5" s="23">
        <v>891</v>
      </c>
      <c r="B5" s="23">
        <v>9957</v>
      </c>
      <c r="C5" s="23" t="s">
        <v>1234</v>
      </c>
      <c r="D5" s="23" t="s">
        <v>1235</v>
      </c>
      <c r="E5" s="21" t="s">
        <v>33</v>
      </c>
      <c r="F5" s="23" t="s">
        <v>1236</v>
      </c>
      <c r="G5" s="23" t="s">
        <v>1237</v>
      </c>
      <c r="H5" s="21" t="s">
        <v>99</v>
      </c>
      <c r="I5" s="23" t="s">
        <v>1219</v>
      </c>
      <c r="J5" s="21" t="s">
        <v>30</v>
      </c>
      <c r="K5" s="21" t="s">
        <v>30</v>
      </c>
      <c r="L5" s="23" t="s">
        <v>336</v>
      </c>
      <c r="M5" s="23" t="s">
        <v>1238</v>
      </c>
      <c r="N5" s="23" t="s">
        <v>103</v>
      </c>
      <c r="O5" s="178" t="s">
        <v>1239</v>
      </c>
      <c r="P5" s="21" t="s">
        <v>34</v>
      </c>
      <c r="Q5" s="23" t="s">
        <v>336</v>
      </c>
      <c r="R5" s="23" t="s">
        <v>1180</v>
      </c>
      <c r="S5" s="178" t="s">
        <v>1181</v>
      </c>
      <c r="T5" s="23"/>
      <c r="U5" s="157">
        <v>316640</v>
      </c>
      <c r="V5" s="171">
        <v>1</v>
      </c>
      <c r="W5" s="172">
        <v>0</v>
      </c>
      <c r="X5" s="157">
        <v>0</v>
      </c>
      <c r="Y5" s="170">
        <v>1.7527789797893502E-9</v>
      </c>
      <c r="Z5" s="170">
        <v>2.0137804150641797E-11</v>
      </c>
    </row>
    <row r="6" spans="1:26">
      <c r="A6" s="23">
        <v>891</v>
      </c>
      <c r="B6" s="23">
        <v>9957</v>
      </c>
      <c r="C6" s="23" t="s">
        <v>1240</v>
      </c>
      <c r="D6" s="23" t="s">
        <v>1241</v>
      </c>
      <c r="E6" s="21" t="s">
        <v>33</v>
      </c>
      <c r="F6" s="23" t="s">
        <v>1242</v>
      </c>
      <c r="G6" s="23" t="s">
        <v>1243</v>
      </c>
      <c r="H6" s="21" t="s">
        <v>33</v>
      </c>
      <c r="I6" s="23" t="s">
        <v>1219</v>
      </c>
      <c r="J6" s="21" t="s">
        <v>644</v>
      </c>
      <c r="K6" s="21" t="s">
        <v>725</v>
      </c>
      <c r="L6" s="23" t="s">
        <v>336</v>
      </c>
      <c r="M6" s="23" t="s">
        <v>1244</v>
      </c>
      <c r="N6" s="23" t="s">
        <v>103</v>
      </c>
      <c r="O6" s="178" t="s">
        <v>1245</v>
      </c>
      <c r="P6" s="21" t="s">
        <v>361</v>
      </c>
      <c r="Q6" s="23" t="s">
        <v>1246</v>
      </c>
      <c r="R6" s="23" t="s">
        <v>1180</v>
      </c>
      <c r="S6" s="178" t="s">
        <v>1247</v>
      </c>
      <c r="T6" s="23"/>
      <c r="U6" s="157">
        <v>45225</v>
      </c>
      <c r="V6" s="171">
        <v>3.306</v>
      </c>
      <c r="W6" s="172">
        <v>103.70099999999999</v>
      </c>
      <c r="X6" s="157">
        <v>155.047</v>
      </c>
      <c r="Y6" s="170">
        <v>8.5827276145866702E-2</v>
      </c>
      <c r="Z6" s="170">
        <v>9.860757675312999E-4</v>
      </c>
    </row>
    <row r="7" spans="1:26">
      <c r="A7" s="23">
        <v>891</v>
      </c>
      <c r="B7" s="23">
        <v>9957</v>
      </c>
      <c r="C7" s="23" t="s">
        <v>1248</v>
      </c>
      <c r="D7" s="23" t="s">
        <v>1249</v>
      </c>
      <c r="E7" s="21" t="s">
        <v>33</v>
      </c>
      <c r="F7" s="23" t="s">
        <v>1250</v>
      </c>
      <c r="G7" s="23" t="s">
        <v>1251</v>
      </c>
      <c r="H7" s="21" t="s">
        <v>33</v>
      </c>
      <c r="I7" s="23" t="s">
        <v>1219</v>
      </c>
      <c r="J7" s="21" t="s">
        <v>644</v>
      </c>
      <c r="K7" s="21" t="s">
        <v>725</v>
      </c>
      <c r="L7" s="23" t="s">
        <v>336</v>
      </c>
      <c r="M7" s="23" t="s">
        <v>1244</v>
      </c>
      <c r="N7" s="23" t="s">
        <v>103</v>
      </c>
      <c r="O7" s="178" t="s">
        <v>1245</v>
      </c>
      <c r="P7" s="21" t="s">
        <v>677</v>
      </c>
      <c r="Q7" s="23" t="s">
        <v>336</v>
      </c>
      <c r="R7" s="23" t="s">
        <v>1180</v>
      </c>
      <c r="S7" s="178" t="s">
        <v>1247</v>
      </c>
      <c r="T7" s="23"/>
      <c r="U7" s="157">
        <v>75375</v>
      </c>
      <c r="V7" s="171">
        <v>3.8807</v>
      </c>
      <c r="W7" s="172">
        <v>99.906999999999996</v>
      </c>
      <c r="X7" s="157">
        <v>292.23700000000002</v>
      </c>
      <c r="Y7" s="170">
        <v>0.16176942142039499</v>
      </c>
      <c r="Z7" s="170">
        <v>1.85858055333254E-3</v>
      </c>
    </row>
    <row r="8" spans="1:26">
      <c r="A8" s="23">
        <v>891</v>
      </c>
      <c r="B8" s="23">
        <v>9957</v>
      </c>
      <c r="C8" s="23" t="s">
        <v>1252</v>
      </c>
      <c r="D8" s="23" t="s">
        <v>1253</v>
      </c>
      <c r="E8" s="21" t="s">
        <v>33</v>
      </c>
      <c r="F8" s="23" t="s">
        <v>1252</v>
      </c>
      <c r="G8" s="23" t="s">
        <v>1254</v>
      </c>
      <c r="H8" s="21" t="s">
        <v>33</v>
      </c>
      <c r="I8" s="23" t="s">
        <v>1219</v>
      </c>
      <c r="J8" s="21" t="s">
        <v>644</v>
      </c>
      <c r="K8" s="21" t="s">
        <v>653</v>
      </c>
      <c r="L8" s="23" t="s">
        <v>336</v>
      </c>
      <c r="M8" s="23" t="s">
        <v>1244</v>
      </c>
      <c r="N8" s="23" t="s">
        <v>103</v>
      </c>
      <c r="O8" s="178" t="s">
        <v>1255</v>
      </c>
      <c r="P8" s="21" t="s">
        <v>361</v>
      </c>
      <c r="Q8" s="23" t="s">
        <v>336</v>
      </c>
      <c r="R8" s="23" t="s">
        <v>1180</v>
      </c>
      <c r="S8" s="178" t="s">
        <v>1256</v>
      </c>
      <c r="T8" s="23"/>
      <c r="U8" s="157">
        <v>9960</v>
      </c>
      <c r="V8" s="171">
        <v>3.306</v>
      </c>
      <c r="W8" s="172">
        <v>381.3</v>
      </c>
      <c r="X8" s="157">
        <v>125.554</v>
      </c>
      <c r="Y8" s="170">
        <v>6.9500891016554697E-2</v>
      </c>
      <c r="Z8" s="170">
        <v>7.9850075093591095E-4</v>
      </c>
    </row>
    <row r="9" spans="1:26">
      <c r="A9" s="23">
        <v>891</v>
      </c>
      <c r="B9" s="23">
        <v>9957</v>
      </c>
      <c r="C9" s="23" t="s">
        <v>1257</v>
      </c>
      <c r="D9" s="23" t="s">
        <v>1258</v>
      </c>
      <c r="E9" s="21" t="s">
        <v>96</v>
      </c>
      <c r="F9" s="23" t="s">
        <v>1257</v>
      </c>
      <c r="G9" s="23" t="s">
        <v>1259</v>
      </c>
      <c r="H9" s="21" t="s">
        <v>33</v>
      </c>
      <c r="I9" s="23" t="s">
        <v>1219</v>
      </c>
      <c r="J9" s="21" t="s">
        <v>30</v>
      </c>
      <c r="K9" s="21" t="s">
        <v>30</v>
      </c>
      <c r="L9" s="23" t="s">
        <v>336</v>
      </c>
      <c r="M9" s="23" t="s">
        <v>143</v>
      </c>
      <c r="N9" s="23" t="s">
        <v>103</v>
      </c>
      <c r="O9" s="178" t="s">
        <v>1260</v>
      </c>
      <c r="P9" s="21" t="s">
        <v>34</v>
      </c>
      <c r="Q9" s="23" t="s">
        <v>336</v>
      </c>
      <c r="R9" s="23" t="s">
        <v>1180</v>
      </c>
      <c r="S9" s="178" t="s">
        <v>1261</v>
      </c>
      <c r="T9" s="23"/>
      <c r="U9" s="157">
        <v>50.63</v>
      </c>
      <c r="V9" s="171">
        <v>1</v>
      </c>
      <c r="W9" s="172">
        <v>156484.74</v>
      </c>
      <c r="X9" s="157">
        <v>79.227999999999994</v>
      </c>
      <c r="Y9" s="170">
        <v>4.3857240234999303E-2</v>
      </c>
      <c r="Z9" s="170">
        <v>5.0387899708051302E-4</v>
      </c>
    </row>
    <row r="10" spans="1:26">
      <c r="A10" s="23">
        <v>891</v>
      </c>
      <c r="B10" s="23">
        <v>9957</v>
      </c>
      <c r="C10" s="23" t="s">
        <v>1262</v>
      </c>
      <c r="D10" s="23" t="s">
        <v>1263</v>
      </c>
      <c r="E10" s="21" t="s">
        <v>650</v>
      </c>
      <c r="F10" s="23" t="s">
        <v>1264</v>
      </c>
      <c r="G10" s="23" t="s">
        <v>1265</v>
      </c>
      <c r="H10" s="21" t="s">
        <v>99</v>
      </c>
      <c r="I10" s="23" t="s">
        <v>1219</v>
      </c>
      <c r="J10" s="21" t="s">
        <v>644</v>
      </c>
      <c r="K10" s="21" t="s">
        <v>201</v>
      </c>
      <c r="L10" s="23" t="s">
        <v>336</v>
      </c>
      <c r="M10" s="23" t="s">
        <v>771</v>
      </c>
      <c r="N10" s="23" t="s">
        <v>103</v>
      </c>
      <c r="O10" s="178" t="s">
        <v>1266</v>
      </c>
      <c r="P10" s="21" t="s">
        <v>361</v>
      </c>
      <c r="Q10" s="23" t="s">
        <v>336</v>
      </c>
      <c r="R10" s="23" t="s">
        <v>1180</v>
      </c>
      <c r="S10" s="178" t="s">
        <v>1228</v>
      </c>
      <c r="T10" s="23"/>
      <c r="U10" s="157">
        <v>4800</v>
      </c>
      <c r="V10" s="171">
        <v>3.306</v>
      </c>
      <c r="W10" s="172">
        <v>2500</v>
      </c>
      <c r="X10" s="157">
        <v>396.72</v>
      </c>
      <c r="Y10" s="170">
        <v>0.219606643779065</v>
      </c>
      <c r="Z10" s="170">
        <v>2.5230765735986E-3</v>
      </c>
    </row>
    <row r="11" spans="1:26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1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1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1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1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1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1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1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1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>
      <c r="A19" s="5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1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E20" s="21"/>
      <c r="H20" s="5"/>
      <c r="I20" s="23"/>
      <c r="J20" s="21"/>
      <c r="K20" s="21"/>
      <c r="L20" s="23"/>
      <c r="M20" s="23"/>
      <c r="N20" s="23"/>
      <c r="R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tabSelected="1" zoomScale="90" zoomScaleNormal="90" workbookViewId="0">
      <pane xSplit="5" ySplit="32" topLeftCell="F33" activePane="bottomRight" state="frozen"/>
      <selection pane="topRight" activeCell="F1" sqref="F1"/>
      <selection pane="bottomLeft" activeCell="A33" sqref="A33"/>
      <selection pane="bottomRight" activeCell="B32" sqref="B32"/>
    </sheetView>
  </sheetViews>
  <sheetFormatPr defaultColWidth="0" defaultRowHeight="12.75" zeroHeight="1"/>
  <cols>
    <col min="1" max="1" width="42.75" style="7" customWidth="1"/>
    <col min="2" max="4" width="13" style="8" customWidth="1"/>
    <col min="5" max="5" width="14" style="8" customWidth="1"/>
    <col min="6" max="6" width="2.375" style="7" hidden="1" customWidth="1"/>
    <col min="7" max="16384" width="2.375" style="7" hidden="1"/>
  </cols>
  <sheetData>
    <row r="1" spans="1:5" ht="18.75" customHeight="1">
      <c r="A1" s="53"/>
      <c r="B1" s="54"/>
      <c r="C1" s="115" t="s">
        <v>2547</v>
      </c>
      <c r="D1" s="114"/>
      <c r="E1" s="54"/>
    </row>
    <row r="2" spans="1:5" ht="25.5">
      <c r="A2" s="53"/>
      <c r="B2" s="54" t="s">
        <v>36</v>
      </c>
      <c r="C2" s="54" t="s">
        <v>2208</v>
      </c>
      <c r="D2" s="54" t="s">
        <v>22</v>
      </c>
      <c r="E2" s="54" t="s">
        <v>2548</v>
      </c>
    </row>
    <row r="3" spans="1:5">
      <c r="A3" s="56" t="s">
        <v>2247</v>
      </c>
      <c r="B3" s="191">
        <f>SUM('מזומנים ושווי מזומנים'!O:O)</f>
        <v>7140.4939999999988</v>
      </c>
      <c r="C3" s="57"/>
      <c r="D3" s="57"/>
      <c r="E3" s="188">
        <f>SUM('מזומנים ושווי מזומנים'!O:O)/B30</f>
        <v>4.5238106400521123E-2</v>
      </c>
    </row>
    <row r="4" spans="1:5">
      <c r="A4" s="56" t="s">
        <v>2257</v>
      </c>
      <c r="B4" s="191">
        <f>SUM('איגרות חוב ממשלתיות'!U:U)</f>
        <v>30779.594000000001</v>
      </c>
      <c r="C4" s="57"/>
      <c r="D4" s="57"/>
      <c r="E4" s="188">
        <f>SUM('איגרות חוב ממשלתיות'!U:U)/B30</f>
        <v>0.19500199122593503</v>
      </c>
    </row>
    <row r="5" spans="1:5">
      <c r="A5" s="56" t="s">
        <v>2263</v>
      </c>
      <c r="B5" s="191">
        <f>SUM('ניירות ערך מסחריים'!AD:AD)</f>
        <v>0</v>
      </c>
      <c r="C5" s="57"/>
      <c r="D5" s="57"/>
      <c r="E5" s="188">
        <f>SUM('ניירות ערך מסחריים'!AD:AD)/B30</f>
        <v>0</v>
      </c>
    </row>
    <row r="6" spans="1:5">
      <c r="A6" s="56" t="s">
        <v>2264</v>
      </c>
      <c r="B6" s="191">
        <f>SUM('איגרות חוב'!AD:AD)</f>
        <v>29253.926000000018</v>
      </c>
      <c r="C6" s="57"/>
      <c r="D6" s="57"/>
      <c r="E6" s="188">
        <f>SUM('איגרות חוב'!AD:AD)/B30</f>
        <v>0.18533622702028352</v>
      </c>
    </row>
    <row r="7" spans="1:5">
      <c r="A7" s="56" t="s">
        <v>2269</v>
      </c>
      <c r="B7" s="191">
        <f>SUM('מניות מבכ ויהש'!U:U)</f>
        <v>35614.614000000009</v>
      </c>
      <c r="C7" s="57"/>
      <c r="D7" s="57"/>
      <c r="E7" s="188">
        <f>SUM('מניות מבכ ויהש'!U:U)/B30</f>
        <v>0.22563392638457364</v>
      </c>
    </row>
    <row r="8" spans="1:5">
      <c r="A8" s="56" t="s">
        <v>1834</v>
      </c>
      <c r="B8" s="191">
        <f>SUM('קרנות סל'!T:T)</f>
        <v>26182.420000000002</v>
      </c>
      <c r="C8" s="57"/>
      <c r="D8" s="57"/>
      <c r="E8" s="188">
        <f>SUM('קרנות סל'!T:T)/B30</f>
        <v>0.16587691296752474</v>
      </c>
    </row>
    <row r="9" spans="1:5">
      <c r="A9" s="56" t="s">
        <v>2278</v>
      </c>
      <c r="B9" s="191">
        <f>SUM('קרנות נאמנות'!T:T)</f>
        <v>2257.5810000000001</v>
      </c>
      <c r="C9" s="57"/>
      <c r="D9" s="57"/>
      <c r="E9" s="188">
        <f>SUM('קרנות נאמנות'!T:T)/B30</f>
        <v>1.4302748449308254E-2</v>
      </c>
    </row>
    <row r="10" spans="1:5">
      <c r="A10" s="56" t="s">
        <v>2535</v>
      </c>
      <c r="B10" s="191">
        <f>SUM('כתבי אופציה'!W:W)</f>
        <v>53.11</v>
      </c>
      <c r="C10" s="57"/>
      <c r="D10" s="57"/>
      <c r="E10" s="188">
        <f>SUM('כתבי אופציה'!W:W)/B30</f>
        <v>3.3647473563197126E-4</v>
      </c>
    </row>
    <row r="11" spans="1:5">
      <c r="A11" s="56" t="s">
        <v>2281</v>
      </c>
      <c r="B11" s="191">
        <f>SUM(אופציות!V:V)</f>
        <v>0</v>
      </c>
      <c r="C11" s="57"/>
      <c r="D11" s="57"/>
      <c r="E11" s="188">
        <f>SUM(אופציות!V:V)/B30</f>
        <v>0</v>
      </c>
    </row>
    <row r="12" spans="1:5">
      <c r="A12" s="56" t="s">
        <v>2536</v>
      </c>
      <c r="B12" s="191">
        <f>SUM('חוזים עתידיים'!R:R)</f>
        <v>199.11600000000001</v>
      </c>
      <c r="C12" s="57"/>
      <c r="D12" s="57"/>
      <c r="E12" s="188">
        <f>SUM('חוזים עתידיים'!R:R)/B30</f>
        <v>1.2614856610825757E-3</v>
      </c>
    </row>
    <row r="13" spans="1:5">
      <c r="A13" s="56" t="s">
        <v>2286</v>
      </c>
      <c r="B13" s="191">
        <f>SUM('מוצרים מובנים'!Z:Z)</f>
        <v>0</v>
      </c>
      <c r="C13" s="57"/>
      <c r="D13" s="57"/>
      <c r="E13" s="188">
        <f>SUM('מוצרים מובנים'!Z:Z)/B30</f>
        <v>0</v>
      </c>
    </row>
    <row r="14" spans="1:5">
      <c r="A14" s="56" t="s">
        <v>2293</v>
      </c>
      <c r="B14" s="191">
        <f>SUM('לא סחיר איגרות חוב ממשלתיות'!U:U)</f>
        <v>0</v>
      </c>
      <c r="C14" s="57"/>
      <c r="D14" s="57"/>
      <c r="E14" s="188">
        <f>SUM('לא סחיר איגרות חוב ממשלתיות'!U:U)/B30</f>
        <v>0</v>
      </c>
    </row>
    <row r="15" spans="1:5">
      <c r="A15" s="56" t="s">
        <v>2294</v>
      </c>
      <c r="B15" s="191">
        <f>SUM('לא סחיר איגרות חוב מיועדות'!N:N)</f>
        <v>0</v>
      </c>
      <c r="C15" s="57"/>
      <c r="D15" s="57"/>
      <c r="E15" s="188">
        <f>SUM('לא סחיר איגרות חוב מיועדות'!N:N)/B30</f>
        <v>0</v>
      </c>
    </row>
    <row r="16" spans="1:5" s="118" customFormat="1">
      <c r="A16" s="58" t="s">
        <v>2300</v>
      </c>
      <c r="B16" s="191">
        <f>SUM('אפיק השקעה מובטח תשואה'!F:F)</f>
        <v>0</v>
      </c>
      <c r="C16" s="59"/>
      <c r="D16" s="59"/>
      <c r="E16" s="188">
        <f>SUM('אפיק השקעה מובטח תשואה'!F:F)/B30</f>
        <v>0</v>
      </c>
    </row>
    <row r="17" spans="1:5">
      <c r="A17" s="58" t="s">
        <v>2304</v>
      </c>
      <c r="B17" s="191">
        <f>SUM('לא סחיר ניירות ערך מסחריים'!AI:AI)</f>
        <v>0</v>
      </c>
      <c r="C17" s="59"/>
      <c r="D17" s="59"/>
      <c r="E17" s="188">
        <f>SUM('לא סחיר ניירות ערך מסחריים'!AI:AI)/B30</f>
        <v>0</v>
      </c>
    </row>
    <row r="18" spans="1:5">
      <c r="A18" s="56" t="s">
        <v>2306</v>
      </c>
      <c r="B18" s="191">
        <f>SUM('לא סחיר איגרות חוב'!AG:AG)</f>
        <v>1654.2670000000001</v>
      </c>
      <c r="C18" s="57"/>
      <c r="D18" s="57"/>
      <c r="E18" s="188">
        <f>SUM('לא סחיר איגרות חוב'!AG:AG)/B30</f>
        <v>1.0480494285251257E-2</v>
      </c>
    </row>
    <row r="19" spans="1:5">
      <c r="A19" s="56" t="s">
        <v>2309</v>
      </c>
      <c r="B19" s="191">
        <f>SUM('לא סחיר מניות מבכ ויהש'!X:X)</f>
        <v>1806.5030000000002</v>
      </c>
      <c r="C19" s="57"/>
      <c r="D19" s="57"/>
      <c r="E19" s="188">
        <f>SUM('לא סחיר מניות מבכ ויהש'!X:X)/B30</f>
        <v>1.1444974945271382E-2</v>
      </c>
    </row>
    <row r="20" spans="1:5">
      <c r="A20" s="56" t="s">
        <v>2097</v>
      </c>
      <c r="B20" s="191">
        <f>SUM('קרנות השקעה'!W:W)</f>
        <v>22529.368000000009</v>
      </c>
      <c r="C20" s="57"/>
      <c r="D20" s="57"/>
      <c r="E20" s="188">
        <f>SUM('קרנות השקעה'!W:W)/B30</f>
        <v>0.14273325441075874</v>
      </c>
    </row>
    <row r="21" spans="1:5">
      <c r="A21" s="56" t="s">
        <v>2539</v>
      </c>
      <c r="B21" s="191">
        <f>SUM('לא סחיר כתבי אופציה'!Z:Z)</f>
        <v>0</v>
      </c>
      <c r="C21" s="57"/>
      <c r="D21" s="57"/>
      <c r="E21" s="188">
        <f>SUM('לא סחיר כתבי אופציה'!Z:Z)/B30</f>
        <v>0</v>
      </c>
    </row>
    <row r="22" spans="1:5">
      <c r="A22" s="56" t="s">
        <v>2320</v>
      </c>
      <c r="B22" s="191">
        <f>SUM('לא סחיר אופציות'!Z:Z)</f>
        <v>0</v>
      </c>
      <c r="C22" s="57"/>
      <c r="D22" s="57"/>
      <c r="E22" s="188">
        <f>SUM('לא סחיר אופציות'!Z:Z)/B30</f>
        <v>0</v>
      </c>
    </row>
    <row r="23" spans="1:5">
      <c r="A23" s="56" t="s">
        <v>2329</v>
      </c>
      <c r="B23" s="191">
        <f>SUM('לא סחיר נגזרים אחרים'!R:R)</f>
        <v>605.85699999999997</v>
      </c>
      <c r="C23" s="57"/>
      <c r="D23" s="57"/>
      <c r="E23" s="188">
        <f>SUM('לא סחיר נגזרים אחרים'!R:R)/B30</f>
        <v>3.8383651648612165E-3</v>
      </c>
    </row>
    <row r="24" spans="1:5">
      <c r="A24" s="56" t="s">
        <v>2322</v>
      </c>
      <c r="B24" s="191">
        <f>SUM(הלוואות!AT:AT)</f>
        <v>0</v>
      </c>
      <c r="C24" s="57"/>
      <c r="D24" s="57"/>
      <c r="E24" s="188">
        <f>SUM(הלוואות!AT:AT)/B30</f>
        <v>0</v>
      </c>
    </row>
    <row r="25" spans="1:5">
      <c r="A25" s="56" t="s">
        <v>2340</v>
      </c>
      <c r="B25" s="191">
        <f>SUM('לא סחיר מוצרים מובנים'!AB:AB)</f>
        <v>0</v>
      </c>
      <c r="C25" s="57"/>
      <c r="D25" s="57"/>
      <c r="E25" s="188">
        <f>SUM('לא סחיר מוצרים מובנים'!AB:AB)/B30</f>
        <v>0</v>
      </c>
    </row>
    <row r="26" spans="1:5">
      <c r="A26" s="56" t="s">
        <v>2345</v>
      </c>
      <c r="B26" s="191">
        <f>SUM('פיקדונות מעל 3 חודשים'!T:T)</f>
        <v>0</v>
      </c>
      <c r="C26" s="57"/>
      <c r="D26" s="57"/>
      <c r="E26" s="188">
        <f>SUM('פיקדונות מעל 3 חודשים'!T:T)/B30</f>
        <v>0</v>
      </c>
    </row>
    <row r="27" spans="1:5">
      <c r="A27" s="56" t="s">
        <v>2348</v>
      </c>
      <c r="B27" s="191">
        <f>SUM('זכויות מקרקעין'!S:S)</f>
        <v>0</v>
      </c>
      <c r="C27" s="57"/>
      <c r="D27" s="57"/>
      <c r="E27" s="188">
        <f>SUM('זכויות מקרקעין'!S:S)/B30</f>
        <v>0</v>
      </c>
    </row>
    <row r="28" spans="1:5">
      <c r="A28" s="56" t="s">
        <v>2383</v>
      </c>
      <c r="B28" s="191">
        <f>SUM('השקעה בחברות מוחזקות'!U:U)</f>
        <v>0</v>
      </c>
      <c r="C28" s="57"/>
      <c r="D28" s="57"/>
      <c r="E28" s="188">
        <f>SUM('השקעה בחברות מוחזקות'!U:U)/B30</f>
        <v>0</v>
      </c>
    </row>
    <row r="29" spans="1:5">
      <c r="A29" s="56" t="s">
        <v>2351</v>
      </c>
      <c r="B29" s="192">
        <f>SUM('נכסים אחרים'!N:N)</f>
        <v>-234.39</v>
      </c>
      <c r="C29" s="150"/>
      <c r="D29" s="150"/>
      <c r="E29" s="189">
        <f>SUM('נכסים אחרים'!N:N)/B30</f>
        <v>-1.4849616510031584E-3</v>
      </c>
    </row>
    <row r="30" spans="1:5" ht="15">
      <c r="A30" s="55" t="s">
        <v>2549</v>
      </c>
      <c r="B30" s="193">
        <f>IF(SUM(B3:B29)=0,0.0001,SUM(B3:B29))</f>
        <v>157842.46</v>
      </c>
      <c r="C30" s="151"/>
      <c r="D30" s="151"/>
      <c r="E30" s="190">
        <f>SUM(E3:E29)</f>
        <v>1.0000000000000002</v>
      </c>
    </row>
    <row r="31" spans="1:5" s="118" customFormat="1">
      <c r="A31" s="58" t="s">
        <v>2546</v>
      </c>
      <c r="B31" s="59"/>
      <c r="C31" s="59"/>
      <c r="D31" s="59"/>
      <c r="E31" s="188"/>
    </row>
    <row r="32" spans="1:5">
      <c r="A32" s="58" t="s">
        <v>2550</v>
      </c>
      <c r="B32" s="191">
        <f>SUM('יתרות התחייבות להשקעה'!O:O)</f>
        <v>5539.9094500958608</v>
      </c>
      <c r="C32" s="59"/>
      <c r="D32" s="59"/>
      <c r="E32" s="188">
        <f>B32/B30</f>
        <v>3.5097713568933611E-2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54"/>
  <sheetViews>
    <sheetView rightToLeft="1" topLeftCell="O1" workbookViewId="0">
      <selection activeCell="Z6" sqref="Z6"/>
    </sheetView>
  </sheetViews>
  <sheetFormatPr defaultColWidth="0" defaultRowHeight="14.25"/>
  <cols>
    <col min="1" max="2" width="11.625" style="3" customWidth="1"/>
    <col min="3" max="3" width="19.75" style="3" customWidth="1"/>
    <col min="4" max="4" width="11.625" style="3" customWidth="1"/>
    <col min="5" max="5" width="26.625" style="3" customWidth="1"/>
    <col min="6" max="6" width="21.75" style="3" customWidth="1"/>
    <col min="7" max="8" width="11.625" style="3" customWidth="1"/>
    <col min="9" max="9" width="22.5" style="3" customWidth="1"/>
    <col min="10" max="10" width="21.375" style="3" customWidth="1"/>
    <col min="11" max="15" width="11.625" style="3" customWidth="1"/>
    <col min="16" max="16" width="11.625" customWidth="1"/>
    <col min="17" max="17" width="11.625" style="3" customWidth="1"/>
    <col min="18" max="18" width="15.625" style="3" customWidth="1"/>
    <col min="19" max="26" width="11.625" style="3" customWidth="1"/>
    <col min="27" max="27" width="9" style="3" hidden="1" customWidth="1"/>
    <col min="28" max="16384" width="9" style="3" hidden="1"/>
  </cols>
  <sheetData>
    <row r="1" spans="1:26" ht="51">
      <c r="A1" s="22" t="s">
        <v>0</v>
      </c>
      <c r="B1" s="22" t="s">
        <v>1</v>
      </c>
      <c r="C1" s="22" t="s">
        <v>1267</v>
      </c>
      <c r="D1" s="22" t="s">
        <v>1268</v>
      </c>
      <c r="E1" s="22" t="s">
        <v>1269</v>
      </c>
      <c r="F1" s="22" t="s">
        <v>1270</v>
      </c>
      <c r="G1" s="22" t="s">
        <v>1271</v>
      </c>
      <c r="H1" s="22" t="s">
        <v>1272</v>
      </c>
      <c r="I1" s="22" t="s">
        <v>5</v>
      </c>
      <c r="J1" s="22" t="s">
        <v>1273</v>
      </c>
      <c r="K1" s="22" t="s">
        <v>6</v>
      </c>
      <c r="L1" s="22" t="s">
        <v>1274</v>
      </c>
      <c r="M1" s="22" t="s">
        <v>1275</v>
      </c>
      <c r="N1" s="22" t="s">
        <v>7</v>
      </c>
      <c r="O1" s="22" t="s">
        <v>87</v>
      </c>
      <c r="P1" s="180" t="s">
        <v>1150</v>
      </c>
      <c r="Q1" s="22" t="s">
        <v>11</v>
      </c>
      <c r="R1" s="22" t="s">
        <v>1156</v>
      </c>
      <c r="S1" s="22" t="s">
        <v>1157</v>
      </c>
      <c r="T1" s="177" t="s">
        <v>1159</v>
      </c>
      <c r="U1" s="162" t="s">
        <v>18</v>
      </c>
      <c r="V1" s="119" t="s">
        <v>1276</v>
      </c>
      <c r="W1" s="22" t="s">
        <v>20</v>
      </c>
      <c r="X1" s="164" t="s">
        <v>1277</v>
      </c>
      <c r="Y1" s="164" t="s">
        <v>24</v>
      </c>
      <c r="Z1" s="164" t="s">
        <v>25</v>
      </c>
    </row>
    <row r="2" spans="1:26">
      <c r="A2" s="23">
        <v>891</v>
      </c>
      <c r="B2" s="23">
        <v>9957</v>
      </c>
      <c r="C2" s="24" t="s">
        <v>1278</v>
      </c>
      <c r="D2" s="24" t="s">
        <v>1279</v>
      </c>
      <c r="E2" s="24" t="s">
        <v>96</v>
      </c>
      <c r="F2" s="24" t="s">
        <v>1280</v>
      </c>
      <c r="G2" s="24">
        <v>62018528</v>
      </c>
      <c r="H2" s="24" t="s">
        <v>33</v>
      </c>
      <c r="I2" s="3" t="s">
        <v>1281</v>
      </c>
      <c r="J2" s="24" t="s">
        <v>1282</v>
      </c>
      <c r="K2" s="21" t="s">
        <v>30</v>
      </c>
      <c r="L2" s="24" t="s">
        <v>30</v>
      </c>
      <c r="M2" s="24" t="s">
        <v>30</v>
      </c>
      <c r="N2" s="21" t="s">
        <v>1043</v>
      </c>
      <c r="O2" s="23" t="s">
        <v>103</v>
      </c>
      <c r="P2" s="181" t="s">
        <v>1283</v>
      </c>
      <c r="Q2" s="21" t="s">
        <v>677</v>
      </c>
      <c r="R2" s="23" t="s">
        <v>1246</v>
      </c>
      <c r="S2" s="23" t="s">
        <v>1180</v>
      </c>
      <c r="T2" s="178" t="s">
        <v>1284</v>
      </c>
      <c r="U2" s="171">
        <v>3.8807</v>
      </c>
      <c r="V2" s="157">
        <v>76.248999999999995</v>
      </c>
      <c r="W2" s="157">
        <v>295.899</v>
      </c>
      <c r="X2" s="170">
        <v>0</v>
      </c>
      <c r="Y2" s="170">
        <v>1.31339238240867E-2</v>
      </c>
      <c r="Z2" s="170">
        <v>1.8818709226564401E-3</v>
      </c>
    </row>
    <row r="3" spans="1:26">
      <c r="A3" s="23">
        <v>891</v>
      </c>
      <c r="B3" s="23">
        <v>9957</v>
      </c>
      <c r="C3" s="23" t="s">
        <v>1285</v>
      </c>
      <c r="D3" s="3" t="s">
        <v>1286</v>
      </c>
      <c r="E3" s="24" t="s">
        <v>96</v>
      </c>
      <c r="F3" s="23" t="s">
        <v>1287</v>
      </c>
      <c r="G3" s="23">
        <v>62018080</v>
      </c>
      <c r="H3" s="24" t="s">
        <v>33</v>
      </c>
      <c r="I3" s="3" t="s">
        <v>1281</v>
      </c>
      <c r="J3" s="23" t="s">
        <v>1282</v>
      </c>
      <c r="K3" s="21" t="s">
        <v>30</v>
      </c>
      <c r="L3" s="24" t="s">
        <v>30</v>
      </c>
      <c r="M3" s="24" t="s">
        <v>30</v>
      </c>
      <c r="N3" s="21" t="s">
        <v>30</v>
      </c>
      <c r="O3" s="23" t="s">
        <v>103</v>
      </c>
      <c r="P3" s="181" t="s">
        <v>1288</v>
      </c>
      <c r="Q3" s="21" t="s">
        <v>361</v>
      </c>
      <c r="R3" s="23" t="s">
        <v>1246</v>
      </c>
      <c r="S3" s="23" t="s">
        <v>1180</v>
      </c>
      <c r="T3" s="182" t="s">
        <v>1289</v>
      </c>
      <c r="U3" s="171">
        <v>3.306</v>
      </c>
      <c r="V3" s="157">
        <v>116.532</v>
      </c>
      <c r="W3" s="157">
        <v>385.25400000000002</v>
      </c>
      <c r="X3" s="183">
        <v>0</v>
      </c>
      <c r="Y3" s="170">
        <v>1.7100071246744401E-2</v>
      </c>
      <c r="Z3" s="170">
        <v>2.4501533041927401E-3</v>
      </c>
    </row>
    <row r="4" spans="1:26">
      <c r="A4" s="23">
        <v>891</v>
      </c>
      <c r="B4" s="23">
        <v>9957</v>
      </c>
      <c r="C4" s="23" t="s">
        <v>1290</v>
      </c>
      <c r="D4" s="3" t="s">
        <v>1291</v>
      </c>
      <c r="E4" s="24" t="s">
        <v>247</v>
      </c>
      <c r="F4" s="23" t="s">
        <v>1292</v>
      </c>
      <c r="G4" s="23">
        <v>50007947</v>
      </c>
      <c r="H4" s="24" t="s">
        <v>33</v>
      </c>
      <c r="I4" s="3" t="s">
        <v>1293</v>
      </c>
      <c r="J4" s="23" t="s">
        <v>1282</v>
      </c>
      <c r="K4" s="21" t="s">
        <v>30</v>
      </c>
      <c r="L4" s="24" t="s">
        <v>1294</v>
      </c>
      <c r="M4" s="24" t="s">
        <v>1294</v>
      </c>
      <c r="N4" s="21" t="s">
        <v>30</v>
      </c>
      <c r="O4" s="23" t="s">
        <v>103</v>
      </c>
      <c r="P4" s="181" t="s">
        <v>1295</v>
      </c>
      <c r="Q4" s="21" t="s">
        <v>34</v>
      </c>
      <c r="R4" s="23" t="s">
        <v>1246</v>
      </c>
      <c r="S4" s="23" t="s">
        <v>1180</v>
      </c>
      <c r="T4" s="178" t="s">
        <v>1296</v>
      </c>
      <c r="U4" s="171">
        <v>1</v>
      </c>
      <c r="V4" s="157">
        <v>492.85199999999998</v>
      </c>
      <c r="W4" s="157">
        <v>492.85199999999998</v>
      </c>
      <c r="X4" s="183">
        <v>0</v>
      </c>
      <c r="Y4" s="170">
        <v>2.18759743689961E-2</v>
      </c>
      <c r="Z4" s="170">
        <v>3.1344600913774498E-3</v>
      </c>
    </row>
    <row r="5" spans="1:26">
      <c r="A5" s="23">
        <v>891</v>
      </c>
      <c r="B5" s="23">
        <v>9957</v>
      </c>
      <c r="C5" s="23" t="s">
        <v>1297</v>
      </c>
      <c r="D5" s="3" t="s">
        <v>1298</v>
      </c>
      <c r="E5" s="24" t="s">
        <v>33</v>
      </c>
      <c r="F5" s="23" t="s">
        <v>1297</v>
      </c>
      <c r="G5" s="23">
        <v>62018569</v>
      </c>
      <c r="H5" s="24" t="s">
        <v>33</v>
      </c>
      <c r="I5" s="3" t="s">
        <v>1281</v>
      </c>
      <c r="J5" s="23" t="s">
        <v>1282</v>
      </c>
      <c r="K5" s="21" t="s">
        <v>30</v>
      </c>
      <c r="L5" s="24" t="s">
        <v>30</v>
      </c>
      <c r="M5" s="24" t="s">
        <v>30</v>
      </c>
      <c r="N5" s="21" t="s">
        <v>653</v>
      </c>
      <c r="O5" s="23" t="s">
        <v>103</v>
      </c>
      <c r="P5" s="181" t="s">
        <v>1299</v>
      </c>
      <c r="Q5" s="21" t="s">
        <v>361</v>
      </c>
      <c r="R5" s="23" t="s">
        <v>1246</v>
      </c>
      <c r="S5" s="23" t="s">
        <v>1180</v>
      </c>
      <c r="T5" s="178" t="s">
        <v>1300</v>
      </c>
      <c r="U5" s="171">
        <v>3.306</v>
      </c>
      <c r="V5" s="157">
        <v>51.228999999999999</v>
      </c>
      <c r="W5" s="157">
        <v>169.363</v>
      </c>
      <c r="X5" s="183">
        <v>0</v>
      </c>
      <c r="Y5" s="170">
        <v>7.5174535516290501E-3</v>
      </c>
      <c r="Z5" s="170">
        <v>1.07712496590598E-3</v>
      </c>
    </row>
    <row r="6" spans="1:26">
      <c r="A6" s="23">
        <v>891</v>
      </c>
      <c r="B6" s="23">
        <v>9957</v>
      </c>
      <c r="C6" s="19" t="s">
        <v>2559</v>
      </c>
      <c r="D6" s="3" t="s">
        <v>1302</v>
      </c>
      <c r="E6" s="24" t="s">
        <v>495</v>
      </c>
      <c r="F6" s="23" t="s">
        <v>1303</v>
      </c>
      <c r="G6" s="23">
        <v>62018254</v>
      </c>
      <c r="H6" s="24" t="s">
        <v>33</v>
      </c>
      <c r="I6" s="3" t="s">
        <v>1281</v>
      </c>
      <c r="J6" s="23" t="s">
        <v>1304</v>
      </c>
      <c r="K6" s="21" t="s">
        <v>644</v>
      </c>
      <c r="L6" s="24" t="s">
        <v>1294</v>
      </c>
      <c r="M6" s="24" t="s">
        <v>1294</v>
      </c>
      <c r="N6" s="21" t="s">
        <v>30</v>
      </c>
      <c r="O6" s="23" t="s">
        <v>103</v>
      </c>
      <c r="P6" s="181" t="s">
        <v>1305</v>
      </c>
      <c r="Q6" s="21" t="s">
        <v>361</v>
      </c>
      <c r="R6" s="23" t="s">
        <v>1246</v>
      </c>
      <c r="S6" s="23" t="s">
        <v>1180</v>
      </c>
      <c r="T6" s="178" t="s">
        <v>1306</v>
      </c>
      <c r="U6" s="171">
        <v>3.306</v>
      </c>
      <c r="V6" s="157">
        <v>48.771000000000001</v>
      </c>
      <c r="W6" s="157">
        <v>161.23599999999999</v>
      </c>
      <c r="X6" s="170">
        <v>0</v>
      </c>
      <c r="Y6" s="170">
        <v>7.1566872012285201E-3</v>
      </c>
      <c r="Z6" s="170">
        <v>1.02543320084133E-3</v>
      </c>
    </row>
    <row r="7" spans="1:26">
      <c r="A7" s="23">
        <v>891</v>
      </c>
      <c r="B7" s="23">
        <v>9957</v>
      </c>
      <c r="C7" s="23" t="s">
        <v>1307</v>
      </c>
      <c r="D7" s="3" t="s">
        <v>1308</v>
      </c>
      <c r="E7" s="24" t="s">
        <v>96</v>
      </c>
      <c r="F7" s="23" t="s">
        <v>1309</v>
      </c>
      <c r="G7" s="23">
        <v>50008341</v>
      </c>
      <c r="H7" s="24" t="s">
        <v>33</v>
      </c>
      <c r="I7" s="3" t="s">
        <v>1310</v>
      </c>
      <c r="J7" s="23" t="s">
        <v>1282</v>
      </c>
      <c r="K7" s="21" t="s">
        <v>30</v>
      </c>
      <c r="L7" s="24" t="s">
        <v>30</v>
      </c>
      <c r="M7" s="24" t="s">
        <v>30</v>
      </c>
      <c r="N7" s="21" t="s">
        <v>30</v>
      </c>
      <c r="O7" s="23" t="s">
        <v>103</v>
      </c>
      <c r="P7" s="181" t="s">
        <v>1311</v>
      </c>
      <c r="Q7" s="21" t="s">
        <v>34</v>
      </c>
      <c r="R7" s="23" t="s">
        <v>1246</v>
      </c>
      <c r="S7" s="23" t="s">
        <v>1180</v>
      </c>
      <c r="T7" s="178" t="s">
        <v>1312</v>
      </c>
      <c r="U7" s="171">
        <v>1</v>
      </c>
      <c r="V7" s="157">
        <v>478.084</v>
      </c>
      <c r="W7" s="157">
        <v>478.084</v>
      </c>
      <c r="X7" s="170">
        <v>0</v>
      </c>
      <c r="Y7" s="170">
        <v>2.1220492057762198E-2</v>
      </c>
      <c r="Z7" s="170">
        <v>3.04054047387789E-3</v>
      </c>
    </row>
    <row r="8" spans="1:26">
      <c r="A8" s="23">
        <v>891</v>
      </c>
      <c r="B8" s="23">
        <v>9957</v>
      </c>
      <c r="C8" s="23" t="s">
        <v>1313</v>
      </c>
      <c r="D8" s="3" t="s">
        <v>1314</v>
      </c>
      <c r="E8" s="24" t="s">
        <v>495</v>
      </c>
      <c r="F8" s="23" t="s">
        <v>1315</v>
      </c>
      <c r="G8" s="23">
        <v>50006691</v>
      </c>
      <c r="H8" s="24" t="s">
        <v>33</v>
      </c>
      <c r="I8" s="3" t="s">
        <v>1293</v>
      </c>
      <c r="J8" s="23" t="s">
        <v>1282</v>
      </c>
      <c r="K8" s="21" t="s">
        <v>30</v>
      </c>
      <c r="L8" s="24" t="s">
        <v>30</v>
      </c>
      <c r="M8" s="24" t="s">
        <v>30</v>
      </c>
      <c r="N8" s="21" t="s">
        <v>30</v>
      </c>
      <c r="O8" s="23" t="s">
        <v>103</v>
      </c>
      <c r="P8" s="181" t="s">
        <v>1288</v>
      </c>
      <c r="Q8" s="21" t="s">
        <v>34</v>
      </c>
      <c r="R8" s="23" t="s">
        <v>1246</v>
      </c>
      <c r="S8" s="23" t="s">
        <v>1180</v>
      </c>
      <c r="T8" s="178" t="s">
        <v>1312</v>
      </c>
      <c r="U8" s="171">
        <v>1</v>
      </c>
      <c r="V8" s="157">
        <v>433.62299999999999</v>
      </c>
      <c r="W8" s="157">
        <v>433.62299999999999</v>
      </c>
      <c r="X8" s="170">
        <v>2.4600000000000002E-4</v>
      </c>
      <c r="Y8" s="170">
        <v>1.9247028268495999E-2</v>
      </c>
      <c r="Z8" s="170">
        <v>2.75777622370577E-3</v>
      </c>
    </row>
    <row r="9" spans="1:26">
      <c r="A9" s="23">
        <v>891</v>
      </c>
      <c r="B9" s="23">
        <v>9957</v>
      </c>
      <c r="C9" s="23" t="s">
        <v>1316</v>
      </c>
      <c r="D9" s="3" t="s">
        <v>1317</v>
      </c>
      <c r="E9" s="24" t="s">
        <v>33</v>
      </c>
      <c r="F9" s="23" t="s">
        <v>1318</v>
      </c>
      <c r="G9" s="23">
        <v>62020158</v>
      </c>
      <c r="H9" s="24" t="s">
        <v>33</v>
      </c>
      <c r="I9" s="3" t="s">
        <v>1281</v>
      </c>
      <c r="J9" s="23" t="s">
        <v>1282</v>
      </c>
      <c r="K9" s="21" t="s">
        <v>30</v>
      </c>
      <c r="L9" s="24" t="s">
        <v>30</v>
      </c>
      <c r="M9" s="24" t="s">
        <v>30</v>
      </c>
      <c r="N9" s="21" t="s">
        <v>30</v>
      </c>
      <c r="O9" s="23" t="s">
        <v>103</v>
      </c>
      <c r="P9" s="181" t="s">
        <v>1319</v>
      </c>
      <c r="Q9" s="21" t="s">
        <v>34</v>
      </c>
      <c r="R9" s="23" t="s">
        <v>1246</v>
      </c>
      <c r="S9" s="23" t="s">
        <v>1180</v>
      </c>
      <c r="T9" s="178" t="s">
        <v>1181</v>
      </c>
      <c r="U9" s="171">
        <v>1</v>
      </c>
      <c r="V9" s="157">
        <v>366.637</v>
      </c>
      <c r="W9" s="157">
        <v>366.637</v>
      </c>
      <c r="X9" s="170">
        <v>0</v>
      </c>
      <c r="Y9" s="170">
        <v>1.62737182698654E-2</v>
      </c>
      <c r="Z9" s="170">
        <v>2.3317507871789501E-3</v>
      </c>
    </row>
    <row r="10" spans="1:26">
      <c r="A10" s="23">
        <v>891</v>
      </c>
      <c r="B10" s="23">
        <v>9957</v>
      </c>
      <c r="C10" s="23" t="s">
        <v>1320</v>
      </c>
      <c r="D10" s="3" t="s">
        <v>1321</v>
      </c>
      <c r="E10" s="24" t="s">
        <v>33</v>
      </c>
      <c r="F10" s="23" t="s">
        <v>1322</v>
      </c>
      <c r="G10" s="23">
        <v>50005</v>
      </c>
      <c r="H10" s="24" t="s">
        <v>33</v>
      </c>
      <c r="I10" s="3" t="s">
        <v>1310</v>
      </c>
      <c r="J10" s="23" t="s">
        <v>1282</v>
      </c>
      <c r="K10" s="21" t="s">
        <v>30</v>
      </c>
      <c r="L10" s="24" t="s">
        <v>30</v>
      </c>
      <c r="M10" s="24" t="s">
        <v>30</v>
      </c>
      <c r="N10" s="21" t="s">
        <v>30</v>
      </c>
      <c r="O10" s="23" t="s">
        <v>103</v>
      </c>
      <c r="P10" s="181" t="s">
        <v>1323</v>
      </c>
      <c r="Q10" s="21" t="s">
        <v>34</v>
      </c>
      <c r="R10" s="23" t="s">
        <v>1246</v>
      </c>
      <c r="S10" s="23" t="s">
        <v>1180</v>
      </c>
      <c r="T10" s="178" t="s">
        <v>1324</v>
      </c>
      <c r="U10" s="171">
        <v>1</v>
      </c>
      <c r="V10" s="157">
        <v>1491.21</v>
      </c>
      <c r="W10" s="157">
        <v>1491.21</v>
      </c>
      <c r="X10" s="170">
        <v>0</v>
      </c>
      <c r="Y10" s="170">
        <v>6.6189619606047703E-2</v>
      </c>
      <c r="Z10" s="170">
        <v>9.4838619582882592E-3</v>
      </c>
    </row>
    <row r="11" spans="1:26">
      <c r="A11" s="23">
        <v>891</v>
      </c>
      <c r="B11" s="23">
        <v>9957</v>
      </c>
      <c r="C11" s="23" t="s">
        <v>1325</v>
      </c>
      <c r="D11" s="3" t="s">
        <v>1326</v>
      </c>
      <c r="E11" s="24" t="s">
        <v>96</v>
      </c>
      <c r="F11" s="23" t="s">
        <v>1327</v>
      </c>
      <c r="G11" s="23">
        <v>62017520</v>
      </c>
      <c r="H11" s="24" t="s">
        <v>33</v>
      </c>
      <c r="I11" s="3" t="s">
        <v>1281</v>
      </c>
      <c r="J11" s="23" t="s">
        <v>1282</v>
      </c>
      <c r="K11" s="21" t="s">
        <v>30</v>
      </c>
      <c r="L11" s="24" t="s">
        <v>30</v>
      </c>
      <c r="M11" s="24" t="s">
        <v>30</v>
      </c>
      <c r="N11" s="21" t="s">
        <v>30</v>
      </c>
      <c r="O11" s="23" t="s">
        <v>103</v>
      </c>
      <c r="P11" s="181" t="s">
        <v>1328</v>
      </c>
      <c r="Q11" s="21" t="s">
        <v>361</v>
      </c>
      <c r="R11" s="23" t="s">
        <v>1246</v>
      </c>
      <c r="S11" s="23" t="s">
        <v>1180</v>
      </c>
      <c r="T11" s="178" t="s">
        <v>1329</v>
      </c>
      <c r="U11" s="171">
        <v>3.306</v>
      </c>
      <c r="V11" s="157">
        <v>146.042</v>
      </c>
      <c r="W11" s="157">
        <v>482.81400000000002</v>
      </c>
      <c r="X11" s="170">
        <v>0</v>
      </c>
      <c r="Y11" s="170">
        <v>2.1430417071139601E-2</v>
      </c>
      <c r="Z11" s="170">
        <v>3.0706192061672102E-3</v>
      </c>
    </row>
    <row r="12" spans="1:26">
      <c r="A12" s="23">
        <v>891</v>
      </c>
      <c r="B12" s="23">
        <v>9957</v>
      </c>
      <c r="C12" s="23" t="s">
        <v>1330</v>
      </c>
      <c r="D12" s="3" t="s">
        <v>1331</v>
      </c>
      <c r="E12" s="24" t="s">
        <v>247</v>
      </c>
      <c r="F12" s="23" t="s">
        <v>1332</v>
      </c>
      <c r="G12" s="23">
        <v>62000073</v>
      </c>
      <c r="H12" s="24" t="s">
        <v>33</v>
      </c>
      <c r="I12" s="3" t="s">
        <v>1333</v>
      </c>
      <c r="J12" s="23" t="s">
        <v>1282</v>
      </c>
      <c r="K12" s="21" t="s">
        <v>644</v>
      </c>
      <c r="L12" s="24" t="s">
        <v>1294</v>
      </c>
      <c r="M12" s="24" t="s">
        <v>30</v>
      </c>
      <c r="N12" s="21" t="s">
        <v>201</v>
      </c>
      <c r="O12" s="23" t="s">
        <v>103</v>
      </c>
      <c r="P12" s="181" t="s">
        <v>1334</v>
      </c>
      <c r="Q12" s="21" t="s">
        <v>361</v>
      </c>
      <c r="R12" s="23" t="s">
        <v>1246</v>
      </c>
      <c r="S12" s="23" t="s">
        <v>1180</v>
      </c>
      <c r="T12" s="178" t="s">
        <v>1300</v>
      </c>
      <c r="U12" s="171">
        <v>3.306</v>
      </c>
      <c r="V12" s="157">
        <v>133.22</v>
      </c>
      <c r="W12" s="157">
        <v>440.42500000000001</v>
      </c>
      <c r="X12" s="170">
        <v>0</v>
      </c>
      <c r="Y12" s="170">
        <v>1.9548917846333402E-2</v>
      </c>
      <c r="Z12" s="170">
        <v>2.80103193509823E-3</v>
      </c>
    </row>
    <row r="13" spans="1:26">
      <c r="A13" s="23">
        <v>891</v>
      </c>
      <c r="B13" s="23">
        <v>9957</v>
      </c>
      <c r="C13" s="23" t="s">
        <v>1330</v>
      </c>
      <c r="D13" s="3" t="s">
        <v>1331</v>
      </c>
      <c r="E13" s="24" t="s">
        <v>247</v>
      </c>
      <c r="F13" s="23" t="s">
        <v>1330</v>
      </c>
      <c r="G13" s="23">
        <v>60388022</v>
      </c>
      <c r="H13" s="24" t="s">
        <v>33</v>
      </c>
      <c r="I13" s="3" t="s">
        <v>1333</v>
      </c>
      <c r="J13" s="23" t="s">
        <v>1282</v>
      </c>
      <c r="K13" s="21" t="s">
        <v>644</v>
      </c>
      <c r="L13" s="24" t="s">
        <v>1294</v>
      </c>
      <c r="M13" s="24" t="s">
        <v>30</v>
      </c>
      <c r="N13" s="21" t="s">
        <v>201</v>
      </c>
      <c r="O13" s="23" t="s">
        <v>103</v>
      </c>
      <c r="P13" s="181" t="s">
        <v>1335</v>
      </c>
      <c r="Q13" s="21" t="s">
        <v>361</v>
      </c>
      <c r="R13" s="23" t="s">
        <v>1246</v>
      </c>
      <c r="S13" s="23" t="s">
        <v>1180</v>
      </c>
      <c r="T13" s="178" t="s">
        <v>1247</v>
      </c>
      <c r="U13" s="171">
        <v>3.306</v>
      </c>
      <c r="V13" s="157">
        <v>38.399000000000001</v>
      </c>
      <c r="W13" s="157">
        <v>126.94799999999999</v>
      </c>
      <c r="X13" s="170">
        <v>9.2E-5</v>
      </c>
      <c r="Y13" s="170">
        <v>5.6347824573617202E-3</v>
      </c>
      <c r="Z13" s="170">
        <v>8.0736978560487299E-4</v>
      </c>
    </row>
    <row r="14" spans="1:26">
      <c r="A14" s="23">
        <v>891</v>
      </c>
      <c r="B14" s="23">
        <v>9957</v>
      </c>
      <c r="C14" s="23" t="s">
        <v>1336</v>
      </c>
      <c r="D14" s="3" t="s">
        <v>1337</v>
      </c>
      <c r="E14" s="24" t="s">
        <v>33</v>
      </c>
      <c r="F14" s="23" t="s">
        <v>1338</v>
      </c>
      <c r="G14" s="23">
        <v>60397874</v>
      </c>
      <c r="H14" s="24" t="s">
        <v>33</v>
      </c>
      <c r="I14" s="3" t="s">
        <v>1281</v>
      </c>
      <c r="J14" s="23" t="s">
        <v>1282</v>
      </c>
      <c r="K14" s="21" t="s">
        <v>644</v>
      </c>
      <c r="L14" s="24" t="s">
        <v>1339</v>
      </c>
      <c r="M14" s="24" t="s">
        <v>1043</v>
      </c>
      <c r="N14" s="21" t="s">
        <v>201</v>
      </c>
      <c r="O14" s="23" t="s">
        <v>103</v>
      </c>
      <c r="P14" s="181" t="s">
        <v>1340</v>
      </c>
      <c r="Q14" s="21" t="s">
        <v>361</v>
      </c>
      <c r="R14" s="23" t="s">
        <v>1246</v>
      </c>
      <c r="S14" s="23" t="s">
        <v>1180</v>
      </c>
      <c r="T14" s="178" t="s">
        <v>1181</v>
      </c>
      <c r="U14" s="171">
        <v>3.306</v>
      </c>
      <c r="V14" s="157">
        <v>92.352000000000004</v>
      </c>
      <c r="W14" s="157">
        <v>305.31700000000001</v>
      </c>
      <c r="X14" s="170">
        <v>1.8200000000000001E-4</v>
      </c>
      <c r="Y14" s="170">
        <v>1.35519525964351E-2</v>
      </c>
      <c r="Z14" s="170">
        <v>1.94176743203572E-3</v>
      </c>
    </row>
    <row r="15" spans="1:26">
      <c r="A15" s="23">
        <v>891</v>
      </c>
      <c r="B15" s="23">
        <v>9957</v>
      </c>
      <c r="C15" s="23" t="s">
        <v>1341</v>
      </c>
      <c r="D15" s="3" t="s">
        <v>1342</v>
      </c>
      <c r="E15" s="24" t="s">
        <v>33</v>
      </c>
      <c r="F15" s="23" t="s">
        <v>1343</v>
      </c>
      <c r="G15" s="23">
        <v>62020409</v>
      </c>
      <c r="H15" s="24" t="s">
        <v>33</v>
      </c>
      <c r="I15" s="3" t="s">
        <v>1281</v>
      </c>
      <c r="J15" s="23" t="s">
        <v>1282</v>
      </c>
      <c r="K15" s="21" t="s">
        <v>644</v>
      </c>
      <c r="L15" s="24" t="s">
        <v>201</v>
      </c>
      <c r="M15" s="24" t="s">
        <v>201</v>
      </c>
      <c r="N15" s="21" t="s">
        <v>201</v>
      </c>
      <c r="O15" s="23" t="s">
        <v>103</v>
      </c>
      <c r="P15" s="181" t="s">
        <v>1344</v>
      </c>
      <c r="Q15" s="21" t="s">
        <v>361</v>
      </c>
      <c r="R15" s="23" t="s">
        <v>1246</v>
      </c>
      <c r="S15" s="23" t="s">
        <v>1180</v>
      </c>
      <c r="T15" s="178" t="s">
        <v>1345</v>
      </c>
      <c r="U15" s="171">
        <v>3.306</v>
      </c>
      <c r="V15" s="157">
        <v>221.83099999999999</v>
      </c>
      <c r="W15" s="157">
        <v>733.37300000000005</v>
      </c>
      <c r="X15" s="170">
        <v>0</v>
      </c>
      <c r="Y15" s="170">
        <v>3.2551851214540801E-2</v>
      </c>
      <c r="Z15" s="170">
        <v>4.6641341231886402E-3</v>
      </c>
    </row>
    <row r="16" spans="1:26">
      <c r="A16" s="23">
        <v>891</v>
      </c>
      <c r="B16" s="23">
        <v>9957</v>
      </c>
      <c r="C16" s="23" t="s">
        <v>1346</v>
      </c>
      <c r="D16" s="3" t="s">
        <v>1347</v>
      </c>
      <c r="E16" s="24" t="s">
        <v>247</v>
      </c>
      <c r="F16" s="23" t="s">
        <v>1348</v>
      </c>
      <c r="G16" s="23">
        <v>62022132</v>
      </c>
      <c r="H16" s="24" t="s">
        <v>33</v>
      </c>
      <c r="I16" s="3" t="s">
        <v>1281</v>
      </c>
      <c r="J16" s="23" t="s">
        <v>1282</v>
      </c>
      <c r="K16" s="21" t="s">
        <v>644</v>
      </c>
      <c r="L16" s="24" t="s">
        <v>1294</v>
      </c>
      <c r="M16" s="24" t="s">
        <v>201</v>
      </c>
      <c r="N16" s="21" t="s">
        <v>201</v>
      </c>
      <c r="O16" s="23" t="s">
        <v>103</v>
      </c>
      <c r="P16" s="181" t="s">
        <v>1349</v>
      </c>
      <c r="Q16" s="21" t="s">
        <v>361</v>
      </c>
      <c r="R16" s="23" t="s">
        <v>1246</v>
      </c>
      <c r="S16" s="23" t="s">
        <v>1180</v>
      </c>
      <c r="T16" s="178" t="s">
        <v>1306</v>
      </c>
      <c r="U16" s="171">
        <v>3.306</v>
      </c>
      <c r="V16" s="157">
        <v>59.079000000000001</v>
      </c>
      <c r="W16" s="157">
        <v>195.31399999999999</v>
      </c>
      <c r="X16" s="170">
        <v>3.4E-5</v>
      </c>
      <c r="Y16" s="170">
        <v>8.6692964281756008E-3</v>
      </c>
      <c r="Z16" s="170">
        <v>1.24216472446363E-3</v>
      </c>
    </row>
    <row r="17" spans="1:26">
      <c r="A17" s="23">
        <v>891</v>
      </c>
      <c r="B17" s="23">
        <v>9957</v>
      </c>
      <c r="C17" s="23" t="s">
        <v>1350</v>
      </c>
      <c r="D17" s="3" t="s">
        <v>1351</v>
      </c>
      <c r="E17" s="24" t="s">
        <v>247</v>
      </c>
      <c r="F17" s="23" t="s">
        <v>1352</v>
      </c>
      <c r="G17" s="23">
        <v>62022363</v>
      </c>
      <c r="H17" s="24" t="s">
        <v>33</v>
      </c>
      <c r="I17" s="3" t="s">
        <v>1333</v>
      </c>
      <c r="J17" s="23" t="s">
        <v>1282</v>
      </c>
      <c r="K17" s="21" t="s">
        <v>644</v>
      </c>
      <c r="L17" s="24" t="s">
        <v>201</v>
      </c>
      <c r="M17" s="24" t="s">
        <v>201</v>
      </c>
      <c r="N17" s="21" t="s">
        <v>1353</v>
      </c>
      <c r="O17" s="23" t="s">
        <v>103</v>
      </c>
      <c r="P17" s="181" t="s">
        <v>1354</v>
      </c>
      <c r="Q17" s="21" t="s">
        <v>677</v>
      </c>
      <c r="R17" s="23" t="s">
        <v>1246</v>
      </c>
      <c r="S17" s="23" t="s">
        <v>1180</v>
      </c>
      <c r="T17" s="178" t="s">
        <v>1181</v>
      </c>
      <c r="U17" s="171">
        <v>3.8807</v>
      </c>
      <c r="V17" s="157">
        <v>30.997</v>
      </c>
      <c r="W17" s="157">
        <v>120.292</v>
      </c>
      <c r="X17" s="170">
        <v>2.3699999999999999E-4</v>
      </c>
      <c r="Y17" s="170">
        <v>5.3393319593657701E-3</v>
      </c>
      <c r="Z17" s="170">
        <v>7.6503668631863601E-4</v>
      </c>
    </row>
    <row r="18" spans="1:26">
      <c r="A18" s="23">
        <v>891</v>
      </c>
      <c r="B18" s="23">
        <v>9957</v>
      </c>
      <c r="C18" s="23" t="s">
        <v>1355</v>
      </c>
      <c r="D18" s="3" t="s">
        <v>1356</v>
      </c>
      <c r="E18" s="24" t="s">
        <v>650</v>
      </c>
      <c r="F18" s="23" t="s">
        <v>1357</v>
      </c>
      <c r="G18" s="23">
        <v>62020128</v>
      </c>
      <c r="H18" s="24" t="s">
        <v>33</v>
      </c>
      <c r="I18" s="3" t="s">
        <v>1281</v>
      </c>
      <c r="J18" s="23" t="s">
        <v>1282</v>
      </c>
      <c r="K18" s="21" t="s">
        <v>644</v>
      </c>
      <c r="L18" s="24" t="s">
        <v>30</v>
      </c>
      <c r="M18" s="24" t="s">
        <v>30</v>
      </c>
      <c r="N18" s="21" t="s">
        <v>201</v>
      </c>
      <c r="O18" s="23" t="s">
        <v>103</v>
      </c>
      <c r="P18" s="181" t="s">
        <v>1358</v>
      </c>
      <c r="Q18" s="21" t="s">
        <v>361</v>
      </c>
      <c r="R18" s="23" t="s">
        <v>1246</v>
      </c>
      <c r="S18" s="23" t="s">
        <v>1180</v>
      </c>
      <c r="T18" s="178" t="s">
        <v>1306</v>
      </c>
      <c r="U18" s="171">
        <v>3.306</v>
      </c>
      <c r="V18" s="157">
        <v>30.146000000000001</v>
      </c>
      <c r="W18" s="157">
        <v>99.662000000000006</v>
      </c>
      <c r="X18" s="170">
        <v>0</v>
      </c>
      <c r="Y18" s="170">
        <v>4.4236664620463401E-3</v>
      </c>
      <c r="Z18" s="170">
        <v>6.3383718361366198E-4</v>
      </c>
    </row>
    <row r="19" spans="1:26">
      <c r="A19" s="23">
        <v>891</v>
      </c>
      <c r="B19" s="23">
        <v>9957</v>
      </c>
      <c r="C19" s="23" t="s">
        <v>1359</v>
      </c>
      <c r="D19" s="3" t="s">
        <v>1360</v>
      </c>
      <c r="E19" s="24" t="s">
        <v>33</v>
      </c>
      <c r="F19" s="23" t="s">
        <v>1361</v>
      </c>
      <c r="G19" s="23">
        <v>62019567</v>
      </c>
      <c r="H19" s="24" t="s">
        <v>33</v>
      </c>
      <c r="I19" s="3" t="s">
        <v>1281</v>
      </c>
      <c r="J19" s="23" t="s">
        <v>1282</v>
      </c>
      <c r="K19" s="21" t="s">
        <v>644</v>
      </c>
      <c r="L19" s="24" t="s">
        <v>1294</v>
      </c>
      <c r="M19" s="24" t="s">
        <v>1294</v>
      </c>
      <c r="N19" s="21" t="s">
        <v>201</v>
      </c>
      <c r="O19" s="23" t="s">
        <v>103</v>
      </c>
      <c r="P19" s="181" t="s">
        <v>1362</v>
      </c>
      <c r="Q19" s="21" t="s">
        <v>361</v>
      </c>
      <c r="R19" s="23" t="s">
        <v>1246</v>
      </c>
      <c r="S19" s="23" t="s">
        <v>1180</v>
      </c>
      <c r="T19" s="178" t="s">
        <v>1289</v>
      </c>
      <c r="U19" s="171">
        <v>3.306</v>
      </c>
      <c r="V19" s="157">
        <v>61.905999999999999</v>
      </c>
      <c r="W19" s="157">
        <v>204.66</v>
      </c>
      <c r="X19" s="170">
        <v>0</v>
      </c>
      <c r="Y19" s="170">
        <v>9.0841511714057598E-3</v>
      </c>
      <c r="Z19" s="170">
        <v>1.30160644872422E-3</v>
      </c>
    </row>
    <row r="20" spans="1:26">
      <c r="A20" s="3">
        <v>891</v>
      </c>
      <c r="B20" s="3">
        <v>9957</v>
      </c>
      <c r="C20" s="3" t="s">
        <v>1359</v>
      </c>
      <c r="D20" s="3" t="s">
        <v>1360</v>
      </c>
      <c r="E20" s="24" t="s">
        <v>33</v>
      </c>
      <c r="F20" s="3" t="s">
        <v>1363</v>
      </c>
      <c r="G20" s="3">
        <v>62019575</v>
      </c>
      <c r="H20" s="24" t="s">
        <v>33</v>
      </c>
      <c r="I20" s="3" t="s">
        <v>1281</v>
      </c>
      <c r="J20" s="23" t="s">
        <v>1282</v>
      </c>
      <c r="K20" s="21" t="s">
        <v>644</v>
      </c>
      <c r="L20" s="24" t="s">
        <v>1294</v>
      </c>
      <c r="M20" s="24" t="s">
        <v>1294</v>
      </c>
      <c r="N20" s="21" t="s">
        <v>201</v>
      </c>
      <c r="O20" s="23" t="s">
        <v>103</v>
      </c>
      <c r="P20" s="181" t="s">
        <v>1362</v>
      </c>
      <c r="Q20" s="3" t="s">
        <v>361</v>
      </c>
      <c r="R20" s="23" t="s">
        <v>1246</v>
      </c>
      <c r="S20" s="23" t="s">
        <v>1180</v>
      </c>
      <c r="T20" s="179" t="s">
        <v>1289</v>
      </c>
      <c r="U20" s="163">
        <v>3.306</v>
      </c>
      <c r="V20" s="155">
        <v>61.808999999999997</v>
      </c>
      <c r="W20" s="155">
        <v>204.34100000000001</v>
      </c>
      <c r="X20" s="165">
        <v>0</v>
      </c>
      <c r="Y20" s="165">
        <v>9.0699847977189392E-3</v>
      </c>
      <c r="Z20" s="165">
        <v>1.29957664505871E-3</v>
      </c>
    </row>
    <row r="21" spans="1:26">
      <c r="A21" s="3">
        <v>891</v>
      </c>
      <c r="B21" s="3">
        <v>9957</v>
      </c>
      <c r="C21" s="3" t="s">
        <v>1364</v>
      </c>
      <c r="D21" s="3" t="s">
        <v>1365</v>
      </c>
      <c r="E21" s="3" t="s">
        <v>33</v>
      </c>
      <c r="F21" s="3" t="s">
        <v>1366</v>
      </c>
      <c r="G21" s="3">
        <v>62017934</v>
      </c>
      <c r="H21" s="3" t="s">
        <v>33</v>
      </c>
      <c r="I21" s="3" t="s">
        <v>1281</v>
      </c>
      <c r="J21" s="3" t="s">
        <v>1282</v>
      </c>
      <c r="K21" s="3" t="s">
        <v>644</v>
      </c>
      <c r="L21" s="3" t="s">
        <v>1294</v>
      </c>
      <c r="M21" s="3" t="s">
        <v>201</v>
      </c>
      <c r="N21" s="3" t="s">
        <v>201</v>
      </c>
      <c r="O21" s="3" t="s">
        <v>103</v>
      </c>
      <c r="P21" s="181" t="s">
        <v>1367</v>
      </c>
      <c r="Q21" s="3" t="s">
        <v>361</v>
      </c>
      <c r="R21" s="3" t="s">
        <v>1246</v>
      </c>
      <c r="S21" s="3" t="s">
        <v>1180</v>
      </c>
      <c r="T21" s="179" t="s">
        <v>1368</v>
      </c>
      <c r="U21" s="163">
        <v>3.306</v>
      </c>
      <c r="V21" s="155">
        <v>185.458</v>
      </c>
      <c r="W21" s="155">
        <v>613.125</v>
      </c>
      <c r="X21" s="165">
        <v>0</v>
      </c>
      <c r="Y21" s="165">
        <v>2.7214482569757101E-2</v>
      </c>
      <c r="Z21" s="165">
        <v>3.89937874690906E-3</v>
      </c>
    </row>
    <row r="22" spans="1:26">
      <c r="A22" s="3">
        <v>891</v>
      </c>
      <c r="B22" s="3">
        <v>9957</v>
      </c>
      <c r="C22" s="3" t="s">
        <v>1369</v>
      </c>
      <c r="D22" s="3" t="s">
        <v>1370</v>
      </c>
      <c r="E22" s="3" t="s">
        <v>247</v>
      </c>
      <c r="F22" s="3" t="s">
        <v>1371</v>
      </c>
      <c r="G22" s="3">
        <v>62009865</v>
      </c>
      <c r="H22" s="3" t="s">
        <v>33</v>
      </c>
      <c r="I22" s="3" t="s">
        <v>1333</v>
      </c>
      <c r="J22" s="3" t="s">
        <v>1282</v>
      </c>
      <c r="K22" s="3" t="s">
        <v>644</v>
      </c>
      <c r="L22" s="3" t="s">
        <v>201</v>
      </c>
      <c r="M22" s="3" t="s">
        <v>201</v>
      </c>
      <c r="N22" s="3" t="s">
        <v>201</v>
      </c>
      <c r="O22" s="3" t="s">
        <v>103</v>
      </c>
      <c r="P22" s="181" t="s">
        <v>1372</v>
      </c>
      <c r="Q22" s="3" t="s">
        <v>361</v>
      </c>
      <c r="R22" s="3" t="s">
        <v>1246</v>
      </c>
      <c r="S22" s="3" t="s">
        <v>1180</v>
      </c>
      <c r="T22" s="179" t="s">
        <v>1312</v>
      </c>
      <c r="U22" s="163">
        <v>3.306</v>
      </c>
      <c r="V22" s="155">
        <v>57.418999999999997</v>
      </c>
      <c r="W22" s="155">
        <v>189.82599999999999</v>
      </c>
      <c r="X22" s="165">
        <v>0</v>
      </c>
      <c r="Y22" s="165">
        <v>8.4257240632939906E-3</v>
      </c>
      <c r="Z22" s="165">
        <v>1.2072648912399399E-3</v>
      </c>
    </row>
    <row r="23" spans="1:26">
      <c r="A23" s="3">
        <v>891</v>
      </c>
      <c r="B23" s="3">
        <v>9957</v>
      </c>
      <c r="C23" s="3" t="s">
        <v>1373</v>
      </c>
      <c r="D23" s="3" t="s">
        <v>1374</v>
      </c>
      <c r="E23" s="3" t="s">
        <v>33</v>
      </c>
      <c r="F23" s="3" t="s">
        <v>1375</v>
      </c>
      <c r="G23" s="3">
        <v>62020359</v>
      </c>
      <c r="H23" s="3" t="s">
        <v>33</v>
      </c>
      <c r="I23" s="3" t="s">
        <v>1333</v>
      </c>
      <c r="J23" s="3" t="s">
        <v>1282</v>
      </c>
      <c r="K23" s="3" t="s">
        <v>644</v>
      </c>
      <c r="L23" s="3" t="s">
        <v>1294</v>
      </c>
      <c r="M23" s="3" t="s">
        <v>201</v>
      </c>
      <c r="N23" s="3" t="s">
        <v>201</v>
      </c>
      <c r="O23" s="3" t="s">
        <v>103</v>
      </c>
      <c r="P23" s="181" t="s">
        <v>1376</v>
      </c>
      <c r="Q23" s="3" t="s">
        <v>361</v>
      </c>
      <c r="R23" s="3" t="s">
        <v>1246</v>
      </c>
      <c r="S23" s="3" t="s">
        <v>1180</v>
      </c>
      <c r="T23" s="179" t="s">
        <v>1289</v>
      </c>
      <c r="U23" s="163">
        <v>3.306</v>
      </c>
      <c r="V23" s="155">
        <v>411.88200000000001</v>
      </c>
      <c r="W23" s="155">
        <v>1361.68</v>
      </c>
      <c r="X23" s="165">
        <v>0</v>
      </c>
      <c r="Y23" s="165">
        <v>6.0440241659518397E-2</v>
      </c>
      <c r="Z23" s="165">
        <v>8.6600725617719393E-3</v>
      </c>
    </row>
    <row r="24" spans="1:26">
      <c r="A24" s="3">
        <v>891</v>
      </c>
      <c r="B24" s="3">
        <v>9957</v>
      </c>
      <c r="C24" s="3" t="s">
        <v>1377</v>
      </c>
      <c r="D24" s="3" t="s">
        <v>1370</v>
      </c>
      <c r="E24" s="3" t="s">
        <v>247</v>
      </c>
      <c r="F24" s="3" t="s">
        <v>1378</v>
      </c>
      <c r="G24" s="3">
        <v>62016969</v>
      </c>
      <c r="H24" s="3" t="s">
        <v>33</v>
      </c>
      <c r="I24" s="3" t="s">
        <v>1293</v>
      </c>
      <c r="J24" s="3" t="s">
        <v>1282</v>
      </c>
      <c r="K24" s="3" t="s">
        <v>644</v>
      </c>
      <c r="L24" s="3" t="s">
        <v>201</v>
      </c>
      <c r="M24" s="3" t="s">
        <v>201</v>
      </c>
      <c r="N24" s="3" t="s">
        <v>201</v>
      </c>
      <c r="O24" s="3" t="s">
        <v>103</v>
      </c>
      <c r="P24" s="181" t="s">
        <v>1379</v>
      </c>
      <c r="Q24" s="3" t="s">
        <v>361</v>
      </c>
      <c r="R24" s="3" t="s">
        <v>1246</v>
      </c>
      <c r="S24" s="3" t="s">
        <v>1180</v>
      </c>
      <c r="T24" s="179" t="s">
        <v>1289</v>
      </c>
      <c r="U24" s="163">
        <v>3.306</v>
      </c>
      <c r="V24" s="155">
        <v>95.540999999999997</v>
      </c>
      <c r="W24" s="155">
        <v>315.86</v>
      </c>
      <c r="X24" s="165">
        <v>0</v>
      </c>
      <c r="Y24" s="165">
        <v>1.40199112817286E-2</v>
      </c>
      <c r="Z24" s="165">
        <v>2.0088180602145901E-3</v>
      </c>
    </row>
    <row r="25" spans="1:26">
      <c r="A25" s="3">
        <v>891</v>
      </c>
      <c r="B25" s="3">
        <v>9957</v>
      </c>
      <c r="C25" s="3" t="s">
        <v>1380</v>
      </c>
      <c r="D25" s="3" t="s">
        <v>1381</v>
      </c>
      <c r="E25" s="3" t="s">
        <v>96</v>
      </c>
      <c r="F25" s="3" t="s">
        <v>1382</v>
      </c>
      <c r="G25" s="3">
        <v>62018891</v>
      </c>
      <c r="H25" s="3" t="s">
        <v>33</v>
      </c>
      <c r="I25" s="3" t="s">
        <v>1281</v>
      </c>
      <c r="J25" s="3" t="s">
        <v>1282</v>
      </c>
      <c r="K25" s="3" t="s">
        <v>644</v>
      </c>
      <c r="L25" s="3" t="s">
        <v>1383</v>
      </c>
      <c r="M25" s="3" t="s">
        <v>1383</v>
      </c>
      <c r="N25" s="3" t="s">
        <v>653</v>
      </c>
      <c r="O25" s="3" t="s">
        <v>103</v>
      </c>
      <c r="P25" s="181" t="s">
        <v>1384</v>
      </c>
      <c r="Q25" s="3" t="s">
        <v>677</v>
      </c>
      <c r="R25" s="3" t="s">
        <v>1246</v>
      </c>
      <c r="S25" s="3" t="s">
        <v>1180</v>
      </c>
      <c r="T25" s="179" t="s">
        <v>1284</v>
      </c>
      <c r="U25" s="163">
        <v>3.8807</v>
      </c>
      <c r="V25" s="155">
        <v>176.19</v>
      </c>
      <c r="W25" s="155">
        <v>683.74</v>
      </c>
      <c r="X25" s="165">
        <v>0</v>
      </c>
      <c r="Y25" s="165">
        <v>3.0348818276454699E-2</v>
      </c>
      <c r="Z25" s="165">
        <v>4.3484764657081296E-3</v>
      </c>
    </row>
    <row r="26" spans="1:26">
      <c r="A26" s="3">
        <v>891</v>
      </c>
      <c r="B26" s="3">
        <v>9957</v>
      </c>
      <c r="C26" s="3" t="s">
        <v>1385</v>
      </c>
      <c r="D26" s="3" t="s">
        <v>1386</v>
      </c>
      <c r="E26" s="3" t="s">
        <v>96</v>
      </c>
      <c r="F26" s="3" t="s">
        <v>1387</v>
      </c>
      <c r="G26" s="3">
        <v>62017942</v>
      </c>
      <c r="H26" s="3" t="s">
        <v>33</v>
      </c>
      <c r="I26" s="3" t="s">
        <v>1333</v>
      </c>
      <c r="J26" s="3" t="s">
        <v>1282</v>
      </c>
      <c r="K26" s="3" t="s">
        <v>644</v>
      </c>
      <c r="L26" s="3" t="s">
        <v>1294</v>
      </c>
      <c r="M26" s="3" t="s">
        <v>30</v>
      </c>
      <c r="N26" s="3" t="s">
        <v>1043</v>
      </c>
      <c r="O26" s="3" t="s">
        <v>103</v>
      </c>
      <c r="P26" s="181" t="s">
        <v>1367</v>
      </c>
      <c r="Q26" s="3" t="s">
        <v>677</v>
      </c>
      <c r="R26" s="3" t="s">
        <v>1246</v>
      </c>
      <c r="S26" s="3" t="s">
        <v>1180</v>
      </c>
      <c r="T26" s="179" t="s">
        <v>1388</v>
      </c>
      <c r="U26" s="163">
        <v>3.8807</v>
      </c>
      <c r="V26" s="155">
        <v>100.04600000000001</v>
      </c>
      <c r="W26" s="155">
        <v>388.24799999999999</v>
      </c>
      <c r="X26" s="165">
        <v>0</v>
      </c>
      <c r="Y26" s="165">
        <v>1.7232971460141501E-2</v>
      </c>
      <c r="Z26" s="165">
        <v>2.4691956749691001E-3</v>
      </c>
    </row>
    <row r="27" spans="1:26">
      <c r="A27" s="3">
        <v>891</v>
      </c>
      <c r="B27" s="3">
        <v>9957</v>
      </c>
      <c r="C27" s="3" t="s">
        <v>1389</v>
      </c>
      <c r="D27" s="3" t="s">
        <v>1390</v>
      </c>
      <c r="E27" s="3" t="s">
        <v>33</v>
      </c>
      <c r="F27" s="3" t="s">
        <v>1391</v>
      </c>
      <c r="G27" s="3">
        <v>62017876</v>
      </c>
      <c r="H27" s="3" t="s">
        <v>33</v>
      </c>
      <c r="I27" s="3" t="s">
        <v>1281</v>
      </c>
      <c r="J27" s="3" t="s">
        <v>1282</v>
      </c>
      <c r="K27" s="3" t="s">
        <v>644</v>
      </c>
      <c r="L27" s="3" t="s">
        <v>1294</v>
      </c>
      <c r="M27" s="3" t="s">
        <v>1294</v>
      </c>
      <c r="N27" s="3" t="s">
        <v>201</v>
      </c>
      <c r="O27" s="3" t="s">
        <v>103</v>
      </c>
      <c r="P27" s="181" t="s">
        <v>1392</v>
      </c>
      <c r="Q27" s="3" t="s">
        <v>361</v>
      </c>
      <c r="R27" s="3" t="s">
        <v>1246</v>
      </c>
      <c r="S27" s="3" t="s">
        <v>1180</v>
      </c>
      <c r="T27" s="179" t="s">
        <v>1289</v>
      </c>
      <c r="U27" s="163">
        <v>3.306</v>
      </c>
      <c r="V27" s="155">
        <v>61.256</v>
      </c>
      <c r="W27" s="155">
        <v>202.512</v>
      </c>
      <c r="X27" s="165">
        <v>0</v>
      </c>
      <c r="Y27" s="165">
        <v>8.98881799225211E-3</v>
      </c>
      <c r="Z27" s="165">
        <v>1.2879468036541999E-3</v>
      </c>
    </row>
    <row r="28" spans="1:26">
      <c r="A28" s="3">
        <v>891</v>
      </c>
      <c r="B28" s="3">
        <v>9957</v>
      </c>
      <c r="C28" s="3" t="s">
        <v>1393</v>
      </c>
      <c r="D28" s="3" t="s">
        <v>1394</v>
      </c>
      <c r="E28" s="3" t="s">
        <v>33</v>
      </c>
      <c r="F28" s="3" t="s">
        <v>1395</v>
      </c>
      <c r="G28" s="3">
        <v>62018734</v>
      </c>
      <c r="H28" s="3" t="s">
        <v>33</v>
      </c>
      <c r="I28" s="3" t="s">
        <v>1281</v>
      </c>
      <c r="J28" s="3" t="s">
        <v>1282</v>
      </c>
      <c r="K28" s="3" t="s">
        <v>644</v>
      </c>
      <c r="L28" s="3" t="s">
        <v>201</v>
      </c>
      <c r="M28" s="3" t="s">
        <v>201</v>
      </c>
      <c r="N28" s="3" t="s">
        <v>201</v>
      </c>
      <c r="O28" s="3" t="s">
        <v>103</v>
      </c>
      <c r="P28" s="181" t="s">
        <v>1396</v>
      </c>
      <c r="Q28" s="3" t="s">
        <v>361</v>
      </c>
      <c r="R28" s="3" t="s">
        <v>1246</v>
      </c>
      <c r="S28" s="3" t="s">
        <v>1180</v>
      </c>
      <c r="T28" s="179" t="s">
        <v>1289</v>
      </c>
      <c r="U28" s="163">
        <v>3.306</v>
      </c>
      <c r="V28" s="155">
        <v>81.599999999999994</v>
      </c>
      <c r="W28" s="155">
        <v>269.77100000000002</v>
      </c>
      <c r="X28" s="165">
        <v>0</v>
      </c>
      <c r="Y28" s="165">
        <v>1.19741896970439E-2</v>
      </c>
      <c r="Z28" s="165">
        <v>1.71570048030229E-3</v>
      </c>
    </row>
    <row r="29" spans="1:26">
      <c r="A29" s="3">
        <v>891</v>
      </c>
      <c r="B29" s="3">
        <v>9957</v>
      </c>
      <c r="C29" s="3" t="s">
        <v>1397</v>
      </c>
      <c r="D29" s="3" t="s">
        <v>1398</v>
      </c>
      <c r="E29" s="3" t="s">
        <v>650</v>
      </c>
      <c r="F29" s="3" t="s">
        <v>1399</v>
      </c>
      <c r="G29" s="3">
        <v>62015433</v>
      </c>
      <c r="H29" s="3" t="s">
        <v>33</v>
      </c>
      <c r="I29" s="3" t="s">
        <v>1281</v>
      </c>
      <c r="J29" s="3" t="s">
        <v>1282</v>
      </c>
      <c r="K29" s="3" t="s">
        <v>644</v>
      </c>
      <c r="L29" s="3" t="s">
        <v>201</v>
      </c>
      <c r="M29" s="3" t="s">
        <v>201</v>
      </c>
      <c r="N29" s="3" t="s">
        <v>201</v>
      </c>
      <c r="O29" s="3" t="s">
        <v>103</v>
      </c>
      <c r="P29" s="181" t="s">
        <v>1400</v>
      </c>
      <c r="Q29" s="3" t="s">
        <v>361</v>
      </c>
      <c r="R29" s="3" t="s">
        <v>1246</v>
      </c>
      <c r="S29" s="3" t="s">
        <v>1180</v>
      </c>
      <c r="T29" s="179" t="s">
        <v>1401</v>
      </c>
      <c r="U29" s="163">
        <v>3.306</v>
      </c>
      <c r="V29" s="155">
        <v>211.661</v>
      </c>
      <c r="W29" s="155">
        <v>699.75</v>
      </c>
      <c r="X29" s="165">
        <v>0</v>
      </c>
      <c r="Y29" s="165">
        <v>3.1059458919118699E-2</v>
      </c>
      <c r="Z29" s="165">
        <v>4.4502993466536403E-3</v>
      </c>
    </row>
    <row r="30" spans="1:26">
      <c r="A30" s="3">
        <v>891</v>
      </c>
      <c r="B30" s="3">
        <v>9957</v>
      </c>
      <c r="C30" s="3" t="s">
        <v>1402</v>
      </c>
      <c r="D30" s="3" t="s">
        <v>1403</v>
      </c>
      <c r="E30" s="3" t="s">
        <v>33</v>
      </c>
      <c r="F30" s="3" t="s">
        <v>1404</v>
      </c>
      <c r="G30" s="3">
        <v>62014352</v>
      </c>
      <c r="H30" s="3" t="s">
        <v>33</v>
      </c>
      <c r="I30" s="3" t="s">
        <v>1281</v>
      </c>
      <c r="J30" s="3" t="s">
        <v>1282</v>
      </c>
      <c r="K30" s="3" t="s">
        <v>644</v>
      </c>
      <c r="L30" s="3" t="s">
        <v>201</v>
      </c>
      <c r="M30" s="3" t="s">
        <v>201</v>
      </c>
      <c r="N30" s="3" t="s">
        <v>201</v>
      </c>
      <c r="O30" s="3" t="s">
        <v>103</v>
      </c>
      <c r="P30" s="181" t="s">
        <v>1405</v>
      </c>
      <c r="Q30" s="3" t="s">
        <v>361</v>
      </c>
      <c r="R30" s="3" t="s">
        <v>1246</v>
      </c>
      <c r="S30" s="3" t="s">
        <v>1180</v>
      </c>
      <c r="T30" s="179" t="s">
        <v>1406</v>
      </c>
      <c r="U30" s="163">
        <v>3.306</v>
      </c>
      <c r="V30" s="155">
        <v>171.297</v>
      </c>
      <c r="W30" s="155">
        <v>566.30700000000002</v>
      </c>
      <c r="X30" s="165">
        <v>0</v>
      </c>
      <c r="Y30" s="165">
        <v>2.5136404540629102E-2</v>
      </c>
      <c r="Z30" s="165">
        <v>3.6016250313853498E-3</v>
      </c>
    </row>
    <row r="31" spans="1:26">
      <c r="A31" s="3">
        <v>891</v>
      </c>
      <c r="B31" s="3">
        <v>9957</v>
      </c>
      <c r="C31" s="3" t="s">
        <v>1407</v>
      </c>
      <c r="D31" s="3" t="s">
        <v>1408</v>
      </c>
      <c r="E31" s="3" t="s">
        <v>33</v>
      </c>
      <c r="F31" s="3" t="s">
        <v>1407</v>
      </c>
      <c r="G31" s="3">
        <v>62021076</v>
      </c>
      <c r="H31" s="3" t="s">
        <v>33</v>
      </c>
      <c r="I31" s="3" t="s">
        <v>1281</v>
      </c>
      <c r="J31" s="3" t="s">
        <v>1282</v>
      </c>
      <c r="K31" s="3" t="s">
        <v>644</v>
      </c>
      <c r="L31" s="3" t="s">
        <v>201</v>
      </c>
      <c r="M31" s="3" t="s">
        <v>201</v>
      </c>
      <c r="N31" s="3" t="s">
        <v>201</v>
      </c>
      <c r="O31" s="3" t="s">
        <v>103</v>
      </c>
      <c r="P31" s="181" t="s">
        <v>1409</v>
      </c>
      <c r="Q31" s="3" t="s">
        <v>361</v>
      </c>
      <c r="R31" s="3" t="s">
        <v>1246</v>
      </c>
      <c r="S31" s="3" t="s">
        <v>1180</v>
      </c>
      <c r="T31" s="179" t="s">
        <v>1289</v>
      </c>
      <c r="U31" s="163">
        <v>3.306</v>
      </c>
      <c r="V31" s="155">
        <v>153.21199999999999</v>
      </c>
      <c r="W31" s="155">
        <v>506.52</v>
      </c>
      <c r="X31" s="165">
        <v>0</v>
      </c>
      <c r="Y31" s="165">
        <v>2.24826723007025E-2</v>
      </c>
      <c r="Z31" s="165">
        <v>3.2213897257963899E-3</v>
      </c>
    </row>
    <row r="32" spans="1:26">
      <c r="A32" s="3">
        <v>891</v>
      </c>
      <c r="B32" s="3">
        <v>9957</v>
      </c>
      <c r="C32" s="3" t="s">
        <v>1410</v>
      </c>
      <c r="D32" s="3" t="s">
        <v>1411</v>
      </c>
      <c r="E32" s="3" t="s">
        <v>495</v>
      </c>
      <c r="F32" s="3" t="s">
        <v>1412</v>
      </c>
      <c r="G32" s="3">
        <v>60402914</v>
      </c>
      <c r="H32" s="3" t="s">
        <v>33</v>
      </c>
      <c r="I32" s="3" t="s">
        <v>1293</v>
      </c>
      <c r="J32" s="3" t="s">
        <v>1282</v>
      </c>
      <c r="K32" s="3" t="s">
        <v>644</v>
      </c>
      <c r="L32" s="3" t="s">
        <v>30</v>
      </c>
      <c r="M32" s="3" t="s">
        <v>30</v>
      </c>
      <c r="N32" s="3" t="s">
        <v>201</v>
      </c>
      <c r="O32" s="3" t="s">
        <v>103</v>
      </c>
      <c r="P32" s="181" t="s">
        <v>1413</v>
      </c>
      <c r="Q32" s="3" t="s">
        <v>361</v>
      </c>
      <c r="R32" s="3" t="s">
        <v>1246</v>
      </c>
      <c r="S32" s="3" t="s">
        <v>1180</v>
      </c>
      <c r="T32" s="179" t="s">
        <v>1368</v>
      </c>
      <c r="U32" s="163">
        <v>3.306</v>
      </c>
      <c r="V32" s="155">
        <v>42.323999999999998</v>
      </c>
      <c r="W32" s="155">
        <v>139.922</v>
      </c>
      <c r="X32" s="165">
        <v>0</v>
      </c>
      <c r="Y32" s="165">
        <v>6.2106484417123204E-3</v>
      </c>
      <c r="Z32" s="165">
        <v>8.8988171926698801E-4</v>
      </c>
    </row>
    <row r="33" spans="1:26">
      <c r="A33" s="3">
        <v>891</v>
      </c>
      <c r="B33" s="3">
        <v>9957</v>
      </c>
      <c r="C33" s="3" t="s">
        <v>1414</v>
      </c>
      <c r="D33" s="3" t="s">
        <v>1415</v>
      </c>
      <c r="E33" s="3" t="s">
        <v>247</v>
      </c>
      <c r="F33" s="3" t="s">
        <v>1416</v>
      </c>
      <c r="G33" s="3">
        <v>62000395</v>
      </c>
      <c r="H33" s="3" t="s">
        <v>33</v>
      </c>
      <c r="I33" s="3" t="s">
        <v>1281</v>
      </c>
      <c r="J33" s="3" t="s">
        <v>1282</v>
      </c>
      <c r="K33" s="3" t="s">
        <v>644</v>
      </c>
      <c r="L33" s="3" t="s">
        <v>1294</v>
      </c>
      <c r="M33" s="3" t="s">
        <v>30</v>
      </c>
      <c r="N33" s="3" t="s">
        <v>201</v>
      </c>
      <c r="O33" s="3" t="s">
        <v>103</v>
      </c>
      <c r="P33" s="181" t="s">
        <v>1417</v>
      </c>
      <c r="Q33" s="3" t="s">
        <v>361</v>
      </c>
      <c r="R33" s="3" t="s">
        <v>1246</v>
      </c>
      <c r="S33" s="3" t="s">
        <v>1180</v>
      </c>
      <c r="T33" s="179" t="s">
        <v>1418</v>
      </c>
      <c r="U33" s="163">
        <v>3.306</v>
      </c>
      <c r="V33" s="155">
        <v>127.292</v>
      </c>
      <c r="W33" s="155">
        <v>420.82900000000001</v>
      </c>
      <c r="X33" s="165">
        <v>0</v>
      </c>
      <c r="Y33" s="165">
        <v>1.8679117146560099E-2</v>
      </c>
      <c r="Z33" s="165">
        <v>2.6764040883607799E-3</v>
      </c>
    </row>
    <row r="34" spans="1:26">
      <c r="A34" s="3">
        <v>891</v>
      </c>
      <c r="B34" s="3">
        <v>9957</v>
      </c>
      <c r="C34" s="3" t="s">
        <v>1419</v>
      </c>
      <c r="D34" s="3" t="s">
        <v>1420</v>
      </c>
      <c r="E34" s="3" t="s">
        <v>33</v>
      </c>
      <c r="F34" s="3" t="s">
        <v>1421</v>
      </c>
      <c r="G34" s="3">
        <v>62019021</v>
      </c>
      <c r="H34" s="3" t="s">
        <v>33</v>
      </c>
      <c r="I34" s="3" t="s">
        <v>1281</v>
      </c>
      <c r="J34" s="3" t="s">
        <v>1282</v>
      </c>
      <c r="K34" s="3" t="s">
        <v>644</v>
      </c>
      <c r="L34" s="3" t="s">
        <v>201</v>
      </c>
      <c r="M34" s="3" t="s">
        <v>201</v>
      </c>
      <c r="N34" s="3" t="s">
        <v>201</v>
      </c>
      <c r="O34" s="3" t="s">
        <v>103</v>
      </c>
      <c r="P34" s="181" t="s">
        <v>1422</v>
      </c>
      <c r="Q34" s="3" t="s">
        <v>361</v>
      </c>
      <c r="R34" s="3" t="s">
        <v>1246</v>
      </c>
      <c r="S34" s="3" t="s">
        <v>1180</v>
      </c>
      <c r="T34" s="179" t="s">
        <v>1423</v>
      </c>
      <c r="U34" s="163">
        <v>3.306</v>
      </c>
      <c r="V34" s="155">
        <v>258.33499999999998</v>
      </c>
      <c r="W34" s="155">
        <v>854.05399999999997</v>
      </c>
      <c r="X34" s="165">
        <v>0</v>
      </c>
      <c r="Y34" s="165">
        <v>3.7908486958376002E-2</v>
      </c>
      <c r="Z34" s="165">
        <v>5.4316501514983699E-3</v>
      </c>
    </row>
    <row r="35" spans="1:26">
      <c r="A35" s="3">
        <v>891</v>
      </c>
      <c r="B35" s="3">
        <v>9957</v>
      </c>
      <c r="C35" s="3" t="s">
        <v>1424</v>
      </c>
      <c r="D35" s="3" t="s">
        <v>1425</v>
      </c>
      <c r="E35" s="3" t="s">
        <v>650</v>
      </c>
      <c r="F35" s="3" t="s">
        <v>1426</v>
      </c>
      <c r="G35" s="3">
        <v>62010970</v>
      </c>
      <c r="H35" s="3" t="s">
        <v>33</v>
      </c>
      <c r="I35" s="3" t="s">
        <v>1281</v>
      </c>
      <c r="J35" s="3" t="s">
        <v>1282</v>
      </c>
      <c r="K35" s="3" t="s">
        <v>644</v>
      </c>
      <c r="L35" s="3" t="s">
        <v>201</v>
      </c>
      <c r="M35" s="3" t="s">
        <v>201</v>
      </c>
      <c r="N35" s="3" t="s">
        <v>653</v>
      </c>
      <c r="O35" s="3" t="s">
        <v>103</v>
      </c>
      <c r="P35" s="181" t="s">
        <v>1427</v>
      </c>
      <c r="Q35" s="3" t="s">
        <v>361</v>
      </c>
      <c r="R35" s="3" t="s">
        <v>1246</v>
      </c>
      <c r="S35" s="3" t="s">
        <v>1180</v>
      </c>
      <c r="T35" s="179" t="s">
        <v>1289</v>
      </c>
      <c r="U35" s="163">
        <v>3.306</v>
      </c>
      <c r="V35" s="155">
        <v>275.35199999999998</v>
      </c>
      <c r="W35" s="155">
        <v>910.31299999999999</v>
      </c>
      <c r="X35" s="165">
        <v>0</v>
      </c>
      <c r="Y35" s="165">
        <v>4.04056024113537E-2</v>
      </c>
      <c r="Z35" s="165">
        <v>5.7894448992383196E-3</v>
      </c>
    </row>
    <row r="36" spans="1:26">
      <c r="A36" s="3">
        <v>891</v>
      </c>
      <c r="B36" s="3">
        <v>9957</v>
      </c>
      <c r="C36" s="3" t="s">
        <v>1428</v>
      </c>
      <c r="D36" s="3" t="s">
        <v>1429</v>
      </c>
      <c r="E36" s="3" t="s">
        <v>247</v>
      </c>
      <c r="F36" s="3" t="s">
        <v>1430</v>
      </c>
      <c r="G36" s="3">
        <v>62021001</v>
      </c>
      <c r="H36" s="3" t="s">
        <v>33</v>
      </c>
      <c r="I36" s="3" t="s">
        <v>1281</v>
      </c>
      <c r="J36" s="3" t="s">
        <v>1282</v>
      </c>
      <c r="K36" s="3" t="s">
        <v>644</v>
      </c>
      <c r="L36" s="3" t="s">
        <v>201</v>
      </c>
      <c r="M36" s="3" t="s">
        <v>201</v>
      </c>
      <c r="N36" s="3" t="s">
        <v>201</v>
      </c>
      <c r="O36" s="3" t="s">
        <v>103</v>
      </c>
      <c r="P36" s="181" t="s">
        <v>1431</v>
      </c>
      <c r="Q36" s="3" t="s">
        <v>361</v>
      </c>
      <c r="R36" s="3" t="s">
        <v>1246</v>
      </c>
      <c r="S36" s="3" t="s">
        <v>1180</v>
      </c>
      <c r="T36" s="179" t="s">
        <v>1368</v>
      </c>
      <c r="U36" s="163">
        <v>3.306</v>
      </c>
      <c r="V36" s="155">
        <v>102.946</v>
      </c>
      <c r="W36" s="155">
        <v>340.339</v>
      </c>
      <c r="X36" s="165">
        <v>0</v>
      </c>
      <c r="Y36" s="165">
        <v>1.5106449784722999E-2</v>
      </c>
      <c r="Z36" s="165">
        <v>2.1645007977208002E-3</v>
      </c>
    </row>
    <row r="37" spans="1:26">
      <c r="A37" s="3">
        <v>891</v>
      </c>
      <c r="B37" s="3">
        <v>9957</v>
      </c>
      <c r="C37" s="3" t="s">
        <v>1432</v>
      </c>
      <c r="D37" s="3" t="s">
        <v>1433</v>
      </c>
      <c r="E37" s="3" t="s">
        <v>33</v>
      </c>
      <c r="F37" s="3" t="s">
        <v>1434</v>
      </c>
      <c r="G37" s="3">
        <v>62021175</v>
      </c>
      <c r="H37" s="3" t="s">
        <v>33</v>
      </c>
      <c r="I37" s="3" t="s">
        <v>1333</v>
      </c>
      <c r="J37" s="3" t="s">
        <v>1282</v>
      </c>
      <c r="K37" s="3" t="s">
        <v>644</v>
      </c>
      <c r="L37" s="3" t="s">
        <v>201</v>
      </c>
      <c r="M37" s="3" t="s">
        <v>201</v>
      </c>
      <c r="N37" s="3" t="s">
        <v>201</v>
      </c>
      <c r="O37" s="3" t="s">
        <v>103</v>
      </c>
      <c r="P37" s="181" t="s">
        <v>1435</v>
      </c>
      <c r="Q37" s="3" t="s">
        <v>361</v>
      </c>
      <c r="R37" s="3" t="s">
        <v>1246</v>
      </c>
      <c r="S37" s="3" t="s">
        <v>1180</v>
      </c>
      <c r="T37" s="179" t="s">
        <v>1418</v>
      </c>
      <c r="U37" s="163">
        <v>3.306</v>
      </c>
      <c r="V37" s="155">
        <v>54.058</v>
      </c>
      <c r="W37" s="155">
        <v>178.715</v>
      </c>
      <c r="X37" s="165">
        <v>3.2592000000000003E-2</v>
      </c>
      <c r="Y37" s="165">
        <v>7.9325556736672895E-3</v>
      </c>
      <c r="Z37" s="165">
        <v>1.13660213539923E-3</v>
      </c>
    </row>
    <row r="38" spans="1:26">
      <c r="A38" s="3">
        <v>891</v>
      </c>
      <c r="B38" s="3">
        <v>9957</v>
      </c>
      <c r="C38" s="3" t="s">
        <v>1436</v>
      </c>
      <c r="D38" s="3" t="s">
        <v>1437</v>
      </c>
      <c r="E38" s="3" t="s">
        <v>247</v>
      </c>
      <c r="F38" s="3" t="s">
        <v>1438</v>
      </c>
      <c r="G38" s="3">
        <v>62019740</v>
      </c>
      <c r="H38" s="3" t="s">
        <v>33</v>
      </c>
      <c r="I38" s="3" t="s">
        <v>1281</v>
      </c>
      <c r="J38" s="3" t="s">
        <v>1282</v>
      </c>
      <c r="K38" s="3" t="s">
        <v>644</v>
      </c>
      <c r="L38" s="3" t="s">
        <v>201</v>
      </c>
      <c r="M38" s="3" t="s">
        <v>201</v>
      </c>
      <c r="N38" s="3" t="s">
        <v>201</v>
      </c>
      <c r="O38" s="3" t="s">
        <v>103</v>
      </c>
      <c r="P38" s="181" t="s">
        <v>1439</v>
      </c>
      <c r="Q38" s="3" t="s">
        <v>361</v>
      </c>
      <c r="R38" s="3" t="s">
        <v>1246</v>
      </c>
      <c r="S38" s="3" t="s">
        <v>1180</v>
      </c>
      <c r="T38" s="179" t="s">
        <v>1368</v>
      </c>
      <c r="U38" s="163">
        <v>3.306</v>
      </c>
      <c r="V38" s="155">
        <v>264.20699999999999</v>
      </c>
      <c r="W38" s="155">
        <v>873.47</v>
      </c>
      <c r="X38" s="165">
        <v>0</v>
      </c>
      <c r="Y38" s="165">
        <v>3.8770274593341598E-2</v>
      </c>
      <c r="Z38" s="165">
        <v>5.5551298604922996E-3</v>
      </c>
    </row>
    <row r="39" spans="1:26">
      <c r="A39" s="3">
        <v>891</v>
      </c>
      <c r="B39" s="3">
        <v>9957</v>
      </c>
      <c r="C39" s="3" t="s">
        <v>1440</v>
      </c>
      <c r="D39" s="3" t="s">
        <v>1441</v>
      </c>
      <c r="E39" s="3" t="s">
        <v>96</v>
      </c>
      <c r="F39" s="3" t="s">
        <v>1442</v>
      </c>
      <c r="G39" s="3">
        <v>62018866</v>
      </c>
      <c r="H39" s="3" t="s">
        <v>33</v>
      </c>
      <c r="I39" s="3" t="s">
        <v>1281</v>
      </c>
      <c r="J39" s="3" t="s">
        <v>1282</v>
      </c>
      <c r="K39" s="3" t="s">
        <v>644</v>
      </c>
      <c r="L39" s="3" t="s">
        <v>201</v>
      </c>
      <c r="M39" s="3" t="s">
        <v>201</v>
      </c>
      <c r="N39" s="3" t="s">
        <v>201</v>
      </c>
      <c r="O39" s="3" t="s">
        <v>103</v>
      </c>
      <c r="P39" s="181" t="s">
        <v>1443</v>
      </c>
      <c r="Q39" s="3" t="s">
        <v>361</v>
      </c>
      <c r="R39" s="3" t="s">
        <v>1246</v>
      </c>
      <c r="S39" s="3" t="s">
        <v>1180</v>
      </c>
      <c r="T39" s="179" t="s">
        <v>1444</v>
      </c>
      <c r="U39" s="163">
        <v>3.306</v>
      </c>
      <c r="V39" s="155">
        <v>112.214</v>
      </c>
      <c r="W39" s="155">
        <v>370.97899999999998</v>
      </c>
      <c r="X39" s="165">
        <v>0</v>
      </c>
      <c r="Y39" s="165">
        <v>1.6466468372500799E-2</v>
      </c>
      <c r="Z39" s="165">
        <v>2.3593686429200802E-3</v>
      </c>
    </row>
    <row r="40" spans="1:26">
      <c r="A40" s="3">
        <v>891</v>
      </c>
      <c r="B40" s="3">
        <v>9957</v>
      </c>
      <c r="C40" s="3" t="s">
        <v>1445</v>
      </c>
      <c r="D40" s="3" t="s">
        <v>1446</v>
      </c>
      <c r="E40" s="3" t="s">
        <v>33</v>
      </c>
      <c r="F40" s="3" t="s">
        <v>1447</v>
      </c>
      <c r="G40" s="3">
        <v>62018486</v>
      </c>
      <c r="H40" s="3" t="s">
        <v>33</v>
      </c>
      <c r="I40" s="3" t="s">
        <v>1281</v>
      </c>
      <c r="J40" s="3" t="s">
        <v>1282</v>
      </c>
      <c r="K40" s="3" t="s">
        <v>644</v>
      </c>
      <c r="L40" s="3" t="s">
        <v>201</v>
      </c>
      <c r="M40" s="3" t="s">
        <v>201</v>
      </c>
      <c r="N40" s="3" t="s">
        <v>201</v>
      </c>
      <c r="O40" s="3" t="s">
        <v>103</v>
      </c>
      <c r="P40" s="181" t="s">
        <v>1448</v>
      </c>
      <c r="Q40" s="3" t="s">
        <v>361</v>
      </c>
      <c r="R40" s="3" t="s">
        <v>1246</v>
      </c>
      <c r="S40" s="3" t="s">
        <v>1180</v>
      </c>
      <c r="T40" s="179" t="s">
        <v>1306</v>
      </c>
      <c r="U40" s="163">
        <v>3.306</v>
      </c>
      <c r="V40" s="155">
        <v>150.38800000000001</v>
      </c>
      <c r="W40" s="155">
        <v>497.18400000000003</v>
      </c>
      <c r="X40" s="165">
        <v>0</v>
      </c>
      <c r="Y40" s="165">
        <v>2.20682635629409E-2</v>
      </c>
      <c r="Z40" s="165">
        <v>3.1620119066363599E-3</v>
      </c>
    </row>
    <row r="41" spans="1:26">
      <c r="A41" s="3">
        <v>891</v>
      </c>
      <c r="B41" s="3">
        <v>9957</v>
      </c>
      <c r="C41" s="3" t="s">
        <v>1449</v>
      </c>
      <c r="D41" s="3" t="s">
        <v>1450</v>
      </c>
      <c r="E41" s="3" t="s">
        <v>33</v>
      </c>
      <c r="F41" s="3" t="s">
        <v>1451</v>
      </c>
      <c r="G41" s="3">
        <v>62021282</v>
      </c>
      <c r="H41" s="3" t="s">
        <v>33</v>
      </c>
      <c r="I41" s="3" t="s">
        <v>1281</v>
      </c>
      <c r="J41" s="3" t="s">
        <v>1282</v>
      </c>
      <c r="K41" s="3" t="s">
        <v>644</v>
      </c>
      <c r="L41" s="3" t="s">
        <v>1383</v>
      </c>
      <c r="M41" s="3" t="s">
        <v>1383</v>
      </c>
      <c r="N41" s="3" t="s">
        <v>1383</v>
      </c>
      <c r="O41" s="3" t="s">
        <v>103</v>
      </c>
      <c r="P41" s="181" t="s">
        <v>1452</v>
      </c>
      <c r="Q41" s="3" t="s">
        <v>361</v>
      </c>
      <c r="R41" s="3" t="s">
        <v>1246</v>
      </c>
      <c r="S41" s="3" t="s">
        <v>1180</v>
      </c>
      <c r="T41" s="179" t="s">
        <v>1368</v>
      </c>
      <c r="U41" s="163">
        <v>3.306</v>
      </c>
      <c r="V41" s="155">
        <v>77.88</v>
      </c>
      <c r="W41" s="155">
        <v>257.471</v>
      </c>
      <c r="X41" s="165">
        <v>0</v>
      </c>
      <c r="Y41" s="165">
        <v>1.1428239751863301E-2</v>
      </c>
      <c r="Z41" s="165">
        <v>1.6374750131211101E-3</v>
      </c>
    </row>
    <row r="42" spans="1:26">
      <c r="A42" s="3">
        <v>891</v>
      </c>
      <c r="B42" s="3">
        <v>9957</v>
      </c>
      <c r="C42" s="3" t="s">
        <v>1453</v>
      </c>
      <c r="D42" s="3" t="s">
        <v>1454</v>
      </c>
      <c r="E42" s="3" t="s">
        <v>33</v>
      </c>
      <c r="F42" s="3" t="s">
        <v>1455</v>
      </c>
      <c r="G42" s="3">
        <v>62018668</v>
      </c>
      <c r="H42" s="3" t="s">
        <v>33</v>
      </c>
      <c r="I42" s="3" t="s">
        <v>1281</v>
      </c>
      <c r="J42" s="3" t="s">
        <v>1282</v>
      </c>
      <c r="K42" s="3" t="s">
        <v>644</v>
      </c>
      <c r="L42" s="3" t="s">
        <v>201</v>
      </c>
      <c r="M42" s="3" t="s">
        <v>201</v>
      </c>
      <c r="N42" s="3" t="s">
        <v>653</v>
      </c>
      <c r="O42" s="3" t="s">
        <v>103</v>
      </c>
      <c r="P42" s="181" t="s">
        <v>1456</v>
      </c>
      <c r="Q42" s="3" t="s">
        <v>361</v>
      </c>
      <c r="R42" s="3" t="s">
        <v>1246</v>
      </c>
      <c r="S42" s="3" t="s">
        <v>1180</v>
      </c>
      <c r="T42" s="179" t="s">
        <v>1406</v>
      </c>
      <c r="U42" s="163">
        <v>3.306</v>
      </c>
      <c r="V42" s="155">
        <v>5.2510000000000003</v>
      </c>
      <c r="W42" s="155">
        <v>17.361000000000001</v>
      </c>
      <c r="X42" s="165">
        <v>0</v>
      </c>
      <c r="Y42" s="165">
        <v>7.7059526465197601E-4</v>
      </c>
      <c r="Z42" s="165">
        <v>1.10413372356082E-4</v>
      </c>
    </row>
    <row r="43" spans="1:26">
      <c r="A43" s="3">
        <v>891</v>
      </c>
      <c r="B43" s="3">
        <v>9957</v>
      </c>
      <c r="C43" s="3" t="s">
        <v>1457</v>
      </c>
      <c r="D43" s="3" t="s">
        <v>1458</v>
      </c>
      <c r="E43" s="3" t="s">
        <v>650</v>
      </c>
      <c r="F43" s="3" t="s">
        <v>1459</v>
      </c>
      <c r="G43" s="3">
        <v>62014592</v>
      </c>
      <c r="H43" s="3" t="s">
        <v>33</v>
      </c>
      <c r="I43" s="3" t="s">
        <v>1281</v>
      </c>
      <c r="J43" s="3" t="s">
        <v>1282</v>
      </c>
      <c r="K43" s="3" t="s">
        <v>644</v>
      </c>
      <c r="L43" s="3" t="s">
        <v>1383</v>
      </c>
      <c r="M43" s="3" t="s">
        <v>715</v>
      </c>
      <c r="N43" s="3" t="s">
        <v>201</v>
      </c>
      <c r="O43" s="3" t="s">
        <v>103</v>
      </c>
      <c r="P43" s="181" t="s">
        <v>1460</v>
      </c>
      <c r="Q43" s="3" t="s">
        <v>361</v>
      </c>
      <c r="R43" s="3" t="s">
        <v>1246</v>
      </c>
      <c r="S43" s="3" t="s">
        <v>1180</v>
      </c>
      <c r="T43" s="179" t="s">
        <v>1181</v>
      </c>
      <c r="U43" s="163">
        <v>3.306</v>
      </c>
      <c r="V43" s="155">
        <v>136.36799999999999</v>
      </c>
      <c r="W43" s="155">
        <v>450.83300000000003</v>
      </c>
      <c r="X43" s="165">
        <v>0</v>
      </c>
      <c r="Y43" s="165">
        <v>2.0010910641973901E-2</v>
      </c>
      <c r="Z43" s="165">
        <v>2.8672277513856802E-3</v>
      </c>
    </row>
    <row r="44" spans="1:26">
      <c r="A44" s="3">
        <v>891</v>
      </c>
      <c r="B44" s="3">
        <v>9957</v>
      </c>
      <c r="C44" s="3" t="s">
        <v>1461</v>
      </c>
      <c r="D44" s="3" t="s">
        <v>1462</v>
      </c>
      <c r="E44" s="3" t="s">
        <v>33</v>
      </c>
      <c r="F44" s="3" t="s">
        <v>1463</v>
      </c>
      <c r="G44" s="3">
        <v>60407392</v>
      </c>
      <c r="H44" s="3" t="s">
        <v>33</v>
      </c>
      <c r="I44" s="3" t="s">
        <v>1281</v>
      </c>
      <c r="J44" s="3" t="s">
        <v>1282</v>
      </c>
      <c r="K44" s="3" t="s">
        <v>644</v>
      </c>
      <c r="L44" s="3" t="s">
        <v>30</v>
      </c>
      <c r="M44" s="3" t="s">
        <v>30</v>
      </c>
      <c r="N44" s="3" t="s">
        <v>201</v>
      </c>
      <c r="O44" s="3" t="s">
        <v>103</v>
      </c>
      <c r="P44" s="181" t="s">
        <v>1464</v>
      </c>
      <c r="Q44" s="3" t="s">
        <v>361</v>
      </c>
      <c r="R44" s="3" t="s">
        <v>1246</v>
      </c>
      <c r="S44" s="3" t="s">
        <v>1180</v>
      </c>
      <c r="T44" s="179" t="s">
        <v>1289</v>
      </c>
      <c r="U44" s="163">
        <v>3.306</v>
      </c>
      <c r="V44" s="155">
        <v>39.898000000000003</v>
      </c>
      <c r="W44" s="155">
        <v>131.90199999999999</v>
      </c>
      <c r="X44" s="165">
        <v>9.9299999999999996E-4</v>
      </c>
      <c r="Y44" s="165">
        <v>5.8546532454418904E-3</v>
      </c>
      <c r="Z44" s="165">
        <v>8.3887358053863102E-4</v>
      </c>
    </row>
    <row r="45" spans="1:26">
      <c r="A45" s="3">
        <v>891</v>
      </c>
      <c r="B45" s="3">
        <v>9957</v>
      </c>
      <c r="C45" s="3" t="s">
        <v>1465</v>
      </c>
      <c r="D45" s="3" t="s">
        <v>1466</v>
      </c>
      <c r="E45" s="3" t="s">
        <v>33</v>
      </c>
      <c r="F45" s="3" t="s">
        <v>1465</v>
      </c>
      <c r="G45" s="3">
        <v>620211181</v>
      </c>
      <c r="H45" s="3" t="s">
        <v>33</v>
      </c>
      <c r="I45" s="3" t="s">
        <v>1333</v>
      </c>
      <c r="J45" s="3" t="s">
        <v>1282</v>
      </c>
      <c r="K45" s="3" t="s">
        <v>644</v>
      </c>
      <c r="L45" s="3" t="s">
        <v>1467</v>
      </c>
      <c r="M45" s="3" t="s">
        <v>1043</v>
      </c>
      <c r="N45" s="3" t="s">
        <v>1043</v>
      </c>
      <c r="O45" s="3" t="s">
        <v>103</v>
      </c>
      <c r="P45" s="181" t="s">
        <v>1468</v>
      </c>
      <c r="Q45" s="3" t="s">
        <v>998</v>
      </c>
      <c r="R45" s="3" t="s">
        <v>1246</v>
      </c>
      <c r="S45" s="3" t="s">
        <v>1180</v>
      </c>
      <c r="T45" s="179" t="s">
        <v>1469</v>
      </c>
      <c r="U45" s="163">
        <v>4.4409000000000001</v>
      </c>
      <c r="V45" s="155">
        <v>27.347999999999999</v>
      </c>
      <c r="W45" s="155">
        <v>121.44799999999999</v>
      </c>
      <c r="X45" s="165">
        <v>0</v>
      </c>
      <c r="Y45" s="165">
        <v>5.3906386178283004E-3</v>
      </c>
      <c r="Z45" s="165">
        <v>7.7238806965178796E-4</v>
      </c>
    </row>
    <row r="46" spans="1:26">
      <c r="A46" s="3">
        <v>891</v>
      </c>
      <c r="B46" s="3">
        <v>9957</v>
      </c>
      <c r="C46" s="3" t="s">
        <v>1470</v>
      </c>
      <c r="D46" s="3" t="s">
        <v>1471</v>
      </c>
      <c r="E46" s="3" t="s">
        <v>33</v>
      </c>
      <c r="F46" s="3" t="s">
        <v>1472</v>
      </c>
      <c r="G46" s="3">
        <v>62019716</v>
      </c>
      <c r="H46" s="3" t="s">
        <v>33</v>
      </c>
      <c r="I46" s="3" t="s">
        <v>1281</v>
      </c>
      <c r="J46" s="3" t="s">
        <v>1282</v>
      </c>
      <c r="K46" s="3" t="s">
        <v>644</v>
      </c>
      <c r="L46" s="3" t="s">
        <v>1383</v>
      </c>
      <c r="M46" s="3" t="s">
        <v>1383</v>
      </c>
      <c r="N46" s="3" t="s">
        <v>1043</v>
      </c>
      <c r="O46" s="3" t="s">
        <v>103</v>
      </c>
      <c r="P46" s="181" t="s">
        <v>1473</v>
      </c>
      <c r="Q46" s="3" t="s">
        <v>677</v>
      </c>
      <c r="R46" s="3" t="s">
        <v>1246</v>
      </c>
      <c r="S46" s="3" t="s">
        <v>1180</v>
      </c>
      <c r="T46" s="179" t="s">
        <v>1300</v>
      </c>
      <c r="U46" s="163">
        <v>3.8807</v>
      </c>
      <c r="V46" s="155">
        <v>70.352999999999994</v>
      </c>
      <c r="W46" s="155">
        <v>273.01900000000001</v>
      </c>
      <c r="X46" s="165">
        <v>0</v>
      </c>
      <c r="Y46" s="165">
        <v>1.21183400115394E-2</v>
      </c>
      <c r="Z46" s="165">
        <v>1.7363548018115499E-3</v>
      </c>
    </row>
    <row r="47" spans="1:26">
      <c r="A47" s="3">
        <v>891</v>
      </c>
      <c r="B47" s="3">
        <v>9957</v>
      </c>
      <c r="C47" s="3" t="s">
        <v>1453</v>
      </c>
      <c r="D47" s="3" t="s">
        <v>1454</v>
      </c>
      <c r="E47" s="3" t="s">
        <v>33</v>
      </c>
      <c r="F47" s="3" t="s">
        <v>1474</v>
      </c>
      <c r="G47" s="3">
        <v>62018965</v>
      </c>
      <c r="H47" s="3" t="s">
        <v>33</v>
      </c>
      <c r="I47" s="3" t="s">
        <v>1281</v>
      </c>
      <c r="J47" s="3" t="s">
        <v>1282</v>
      </c>
      <c r="K47" s="3" t="s">
        <v>644</v>
      </c>
      <c r="L47" s="3" t="s">
        <v>1294</v>
      </c>
      <c r="M47" s="3" t="s">
        <v>1294</v>
      </c>
      <c r="N47" s="3" t="s">
        <v>201</v>
      </c>
      <c r="O47" s="3" t="s">
        <v>103</v>
      </c>
      <c r="P47" s="181" t="s">
        <v>1475</v>
      </c>
      <c r="Q47" s="3" t="s">
        <v>361</v>
      </c>
      <c r="R47" s="3" t="s">
        <v>1246</v>
      </c>
      <c r="S47" s="3" t="s">
        <v>1180</v>
      </c>
      <c r="T47" s="179" t="s">
        <v>1306</v>
      </c>
      <c r="U47" s="163">
        <v>3.306</v>
      </c>
      <c r="V47" s="155">
        <v>105.556</v>
      </c>
      <c r="W47" s="155">
        <v>348.96699999999998</v>
      </c>
      <c r="X47" s="165">
        <v>0</v>
      </c>
      <c r="Y47" s="165">
        <v>1.54894146735632E-2</v>
      </c>
      <c r="Z47" s="165">
        <v>2.21937324089616E-3</v>
      </c>
    </row>
    <row r="48" spans="1:26">
      <c r="A48" s="3">
        <v>891</v>
      </c>
      <c r="B48" s="3">
        <v>9957</v>
      </c>
      <c r="C48" s="3" t="s">
        <v>1476</v>
      </c>
      <c r="D48" s="3" t="s">
        <v>1477</v>
      </c>
      <c r="E48" s="3" t="s">
        <v>650</v>
      </c>
      <c r="F48" s="3" t="s">
        <v>1478</v>
      </c>
      <c r="G48" s="3">
        <v>62018098</v>
      </c>
      <c r="H48" s="3" t="s">
        <v>33</v>
      </c>
      <c r="I48" s="3" t="s">
        <v>1281</v>
      </c>
      <c r="J48" s="3" t="s">
        <v>1282</v>
      </c>
      <c r="K48" s="3" t="s">
        <v>644</v>
      </c>
      <c r="L48" s="3" t="s">
        <v>1294</v>
      </c>
      <c r="M48" s="3" t="s">
        <v>201</v>
      </c>
      <c r="N48" s="3" t="s">
        <v>201</v>
      </c>
      <c r="O48" s="3" t="s">
        <v>103</v>
      </c>
      <c r="P48" s="181" t="s">
        <v>1479</v>
      </c>
      <c r="Q48" s="3" t="s">
        <v>361</v>
      </c>
      <c r="R48" s="3" t="s">
        <v>1246</v>
      </c>
      <c r="S48" s="3" t="s">
        <v>1180</v>
      </c>
      <c r="T48" s="179" t="s">
        <v>1388</v>
      </c>
      <c r="U48" s="163">
        <v>3.306</v>
      </c>
      <c r="V48" s="155">
        <v>91.564999999999998</v>
      </c>
      <c r="W48" s="155">
        <v>302.71300000000002</v>
      </c>
      <c r="X48" s="165">
        <v>0</v>
      </c>
      <c r="Y48" s="165">
        <v>1.34363773540688E-2</v>
      </c>
      <c r="Z48" s="165">
        <v>1.92520743892922E-3</v>
      </c>
    </row>
    <row r="49" spans="1:26">
      <c r="A49" s="3">
        <v>891</v>
      </c>
      <c r="B49" s="3">
        <v>9957</v>
      </c>
      <c r="C49" s="3" t="s">
        <v>1480</v>
      </c>
      <c r="D49" s="3" t="s">
        <v>1481</v>
      </c>
      <c r="E49" s="3" t="s">
        <v>33</v>
      </c>
      <c r="F49" s="3" t="s">
        <v>1480</v>
      </c>
      <c r="G49" s="3">
        <v>62020938</v>
      </c>
      <c r="H49" s="3" t="s">
        <v>33</v>
      </c>
      <c r="I49" s="3" t="s">
        <v>1281</v>
      </c>
      <c r="J49" s="3" t="s">
        <v>1282</v>
      </c>
      <c r="K49" s="3" t="s">
        <v>644</v>
      </c>
      <c r="L49" s="3" t="s">
        <v>30</v>
      </c>
      <c r="M49" s="3" t="s">
        <v>30</v>
      </c>
      <c r="N49" s="3" t="s">
        <v>201</v>
      </c>
      <c r="O49" s="3" t="s">
        <v>103</v>
      </c>
      <c r="P49" s="181" t="s">
        <v>1482</v>
      </c>
      <c r="Q49" s="3" t="s">
        <v>361</v>
      </c>
      <c r="R49" s="3" t="s">
        <v>1246</v>
      </c>
      <c r="S49" s="3" t="s">
        <v>1180</v>
      </c>
      <c r="T49" s="179" t="s">
        <v>1483</v>
      </c>
      <c r="U49" s="163">
        <v>3.306</v>
      </c>
      <c r="V49" s="155">
        <v>41.805999999999997</v>
      </c>
      <c r="W49" s="155">
        <v>138.21</v>
      </c>
      <c r="X49" s="165">
        <v>0</v>
      </c>
      <c r="Y49" s="165">
        <v>6.1346684881813697E-3</v>
      </c>
      <c r="Z49" s="165">
        <v>8.78995066719754E-4</v>
      </c>
    </row>
    <row r="50" spans="1:26">
      <c r="A50" s="3">
        <v>891</v>
      </c>
      <c r="B50" s="3">
        <v>9957</v>
      </c>
      <c r="C50" s="3" t="s">
        <v>1484</v>
      </c>
      <c r="D50" s="3" t="s">
        <v>1485</v>
      </c>
      <c r="E50" s="3" t="s">
        <v>33</v>
      </c>
      <c r="F50" s="3" t="s">
        <v>1486</v>
      </c>
      <c r="G50" s="3">
        <v>62020284</v>
      </c>
      <c r="H50" s="3" t="s">
        <v>33</v>
      </c>
      <c r="I50" s="3" t="s">
        <v>1281</v>
      </c>
      <c r="J50" s="3" t="s">
        <v>1282</v>
      </c>
      <c r="K50" s="3" t="s">
        <v>644</v>
      </c>
      <c r="L50" s="3" t="s">
        <v>1294</v>
      </c>
      <c r="M50" s="3" t="s">
        <v>1294</v>
      </c>
      <c r="N50" s="3" t="s">
        <v>201</v>
      </c>
      <c r="O50" s="3" t="s">
        <v>103</v>
      </c>
      <c r="P50" s="181" t="s">
        <v>1487</v>
      </c>
      <c r="Q50" s="3" t="s">
        <v>361</v>
      </c>
      <c r="R50" s="3" t="s">
        <v>1246</v>
      </c>
      <c r="S50" s="3" t="s">
        <v>1180</v>
      </c>
      <c r="T50" s="179" t="s">
        <v>1247</v>
      </c>
      <c r="U50" s="163">
        <v>3.306</v>
      </c>
      <c r="V50" s="155">
        <v>99.86</v>
      </c>
      <c r="W50" s="155">
        <v>330.13799999999998</v>
      </c>
      <c r="X50" s="165">
        <v>0</v>
      </c>
      <c r="Y50" s="165">
        <v>1.4653669532266701E-2</v>
      </c>
      <c r="Z50" s="165">
        <v>2.0996249843033298E-3</v>
      </c>
    </row>
    <row r="51" spans="1:26">
      <c r="A51" s="3">
        <v>891</v>
      </c>
      <c r="B51" s="3">
        <v>9957</v>
      </c>
      <c r="C51" s="3" t="s">
        <v>1488</v>
      </c>
      <c r="D51" s="3" t="s">
        <v>1489</v>
      </c>
      <c r="E51" s="3" t="s">
        <v>33</v>
      </c>
      <c r="F51" s="3" t="s">
        <v>1490</v>
      </c>
      <c r="G51" s="3">
        <v>62000698</v>
      </c>
      <c r="H51" s="3" t="s">
        <v>33</v>
      </c>
      <c r="I51" s="3" t="s">
        <v>1281</v>
      </c>
      <c r="J51" s="3" t="s">
        <v>1282</v>
      </c>
      <c r="K51" s="3" t="s">
        <v>644</v>
      </c>
      <c r="L51" s="3" t="s">
        <v>1294</v>
      </c>
      <c r="M51" s="3" t="s">
        <v>201</v>
      </c>
      <c r="N51" s="3" t="s">
        <v>653</v>
      </c>
      <c r="O51" s="3" t="s">
        <v>103</v>
      </c>
      <c r="P51" s="181" t="s">
        <v>1491</v>
      </c>
      <c r="Q51" s="3" t="s">
        <v>361</v>
      </c>
      <c r="R51" s="3" t="s">
        <v>1246</v>
      </c>
      <c r="S51" s="3" t="s">
        <v>1180</v>
      </c>
      <c r="T51" s="179" t="s">
        <v>1401</v>
      </c>
      <c r="U51" s="163">
        <v>3.306</v>
      </c>
      <c r="V51" s="155">
        <v>130.804</v>
      </c>
      <c r="W51" s="155">
        <v>432.43700000000001</v>
      </c>
      <c r="X51" s="165">
        <v>0</v>
      </c>
      <c r="Y51" s="165">
        <v>1.9194381719585901E-2</v>
      </c>
      <c r="Z51" s="165">
        <v>2.7502328565522098E-3</v>
      </c>
    </row>
    <row r="52" spans="1:26">
      <c r="A52" s="3">
        <v>891</v>
      </c>
      <c r="B52" s="3">
        <v>9957</v>
      </c>
      <c r="C52" s="3" t="s">
        <v>1492</v>
      </c>
      <c r="D52" s="3" t="s">
        <v>1493</v>
      </c>
      <c r="E52" s="3" t="s">
        <v>33</v>
      </c>
      <c r="F52" s="3" t="s">
        <v>1494</v>
      </c>
      <c r="G52" s="3">
        <v>11811062</v>
      </c>
      <c r="H52" s="3" t="s">
        <v>33</v>
      </c>
      <c r="I52" s="3" t="s">
        <v>1281</v>
      </c>
      <c r="J52" s="3" t="s">
        <v>1282</v>
      </c>
      <c r="K52" s="3" t="s">
        <v>644</v>
      </c>
      <c r="L52" s="3" t="s">
        <v>1294</v>
      </c>
      <c r="M52" s="3" t="s">
        <v>30</v>
      </c>
      <c r="N52" s="3" t="s">
        <v>201</v>
      </c>
      <c r="O52" s="3" t="s">
        <v>103</v>
      </c>
      <c r="P52" s="181" t="s">
        <v>1229</v>
      </c>
      <c r="Q52" s="3" t="s">
        <v>361</v>
      </c>
      <c r="R52" s="24" t="s">
        <v>1246</v>
      </c>
      <c r="S52" s="24" t="s">
        <v>1180</v>
      </c>
      <c r="T52" s="179" t="s">
        <v>1495</v>
      </c>
      <c r="U52" s="163">
        <v>3.306</v>
      </c>
      <c r="V52" s="155">
        <v>311.76799999999997</v>
      </c>
      <c r="W52" s="155">
        <v>1030.7049999999999</v>
      </c>
      <c r="X52" s="165">
        <v>4.3429999999999996E-3</v>
      </c>
      <c r="Y52" s="165">
        <v>4.5749386222773601E-2</v>
      </c>
      <c r="Z52" s="165">
        <v>6.5551194612630198E-3</v>
      </c>
    </row>
    <row r="53" spans="1:26">
      <c r="A53" s="3">
        <v>891</v>
      </c>
      <c r="B53" s="3">
        <v>9957</v>
      </c>
      <c r="C53" s="3" t="s">
        <v>1496</v>
      </c>
      <c r="D53" s="3" t="s">
        <v>1497</v>
      </c>
      <c r="E53" s="3" t="s">
        <v>33</v>
      </c>
      <c r="F53" s="3" t="s">
        <v>1498</v>
      </c>
      <c r="G53" s="3">
        <v>62014261</v>
      </c>
      <c r="H53" s="3" t="s">
        <v>33</v>
      </c>
      <c r="I53" s="3" t="s">
        <v>1281</v>
      </c>
      <c r="J53" s="3" t="s">
        <v>1282</v>
      </c>
      <c r="K53" s="3" t="s">
        <v>644</v>
      </c>
      <c r="L53" s="3" t="s">
        <v>1383</v>
      </c>
      <c r="M53" s="3" t="s">
        <v>715</v>
      </c>
      <c r="N53" s="3" t="s">
        <v>653</v>
      </c>
      <c r="O53" s="3" t="s">
        <v>103</v>
      </c>
      <c r="P53" s="181" t="s">
        <v>1499</v>
      </c>
      <c r="Q53" s="3" t="s">
        <v>361</v>
      </c>
      <c r="R53" s="3" t="s">
        <v>1246</v>
      </c>
      <c r="S53" s="3" t="s">
        <v>1180</v>
      </c>
      <c r="T53" s="179" t="s">
        <v>1401</v>
      </c>
      <c r="U53" s="163">
        <v>3.306</v>
      </c>
      <c r="V53" s="155">
        <v>245.82499999999999</v>
      </c>
      <c r="W53" s="155">
        <v>812.69799999999998</v>
      </c>
      <c r="X53" s="165">
        <v>0</v>
      </c>
      <c r="Y53" s="165">
        <v>3.6072820140026197E-2</v>
      </c>
      <c r="Z53" s="165">
        <v>5.1686298952972201E-3</v>
      </c>
    </row>
    <row r="54" spans="1:26">
      <c r="A54" s="3">
        <v>891</v>
      </c>
      <c r="B54" s="3">
        <v>9957</v>
      </c>
      <c r="C54" s="3" t="s">
        <v>1500</v>
      </c>
      <c r="D54" s="3" t="s">
        <v>1501</v>
      </c>
      <c r="E54" s="3" t="s">
        <v>33</v>
      </c>
      <c r="F54" s="3" t="s">
        <v>1502</v>
      </c>
      <c r="G54" s="3">
        <v>60418969</v>
      </c>
      <c r="H54" s="3" t="s">
        <v>33</v>
      </c>
      <c r="I54" s="3" t="s">
        <v>1333</v>
      </c>
      <c r="J54" s="3" t="s">
        <v>1282</v>
      </c>
      <c r="K54" s="3" t="s">
        <v>644</v>
      </c>
      <c r="L54" s="3" t="s">
        <v>1294</v>
      </c>
      <c r="M54" s="3" t="s">
        <v>201</v>
      </c>
      <c r="N54" s="3" t="s">
        <v>201</v>
      </c>
      <c r="O54" s="3" t="s">
        <v>103</v>
      </c>
      <c r="P54" s="181" t="s">
        <v>1503</v>
      </c>
      <c r="Q54" s="3" t="s">
        <v>361</v>
      </c>
      <c r="R54" s="3" t="s">
        <v>1246</v>
      </c>
      <c r="S54" s="3" t="s">
        <v>1180</v>
      </c>
      <c r="T54" s="179" t="s">
        <v>1504</v>
      </c>
      <c r="U54" s="163">
        <v>3.306</v>
      </c>
      <c r="V54" s="155">
        <v>94.076999999999998</v>
      </c>
      <c r="W54" s="155">
        <v>311.01799999999997</v>
      </c>
      <c r="X54" s="165">
        <v>0</v>
      </c>
      <c r="Y54" s="165">
        <v>1.380502423104E-2</v>
      </c>
      <c r="Z54" s="165">
        <v>1.97802835123176E-3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 R52" xr:uid="{00000000-0002-0000-1300-000003000000}">
      <formula1>Valuation</formula1>
    </dataValidation>
    <dataValidation type="list" allowBlank="1" showInputMessage="1" showErrorMessage="1" sqref="S2:S20 S52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0" width="11.625" style="3" customWidth="1"/>
    <col min="11" max="11" width="11.625" style="5" customWidth="1"/>
    <col min="12" max="23" width="11.625" style="3" customWidth="1"/>
    <col min="24" max="24" width="11" style="3" bestFit="1" customWidth="1"/>
    <col min="25" max="28" width="11.625" style="3" customWidth="1"/>
    <col min="29" max="29" width="11.625" style="3" hidden="1" customWidth="1"/>
    <col min="30" max="30" width="9" style="3" hidden="1" customWidth="1"/>
    <col min="31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83</v>
      </c>
      <c r="E1" s="22" t="s">
        <v>84</v>
      </c>
      <c r="F1" s="22" t="s">
        <v>3</v>
      </c>
      <c r="G1" s="22" t="s">
        <v>4</v>
      </c>
      <c r="H1" s="22" t="s">
        <v>85</v>
      </c>
      <c r="I1" s="22" t="s">
        <v>6</v>
      </c>
      <c r="J1" s="22" t="s">
        <v>7</v>
      </c>
      <c r="K1" s="22" t="s">
        <v>93</v>
      </c>
      <c r="L1" s="22" t="s">
        <v>1126</v>
      </c>
      <c r="M1" s="22" t="s">
        <v>86</v>
      </c>
      <c r="N1" s="22" t="s">
        <v>1127</v>
      </c>
      <c r="O1" s="22" t="s">
        <v>87</v>
      </c>
      <c r="P1" s="22" t="s">
        <v>1150</v>
      </c>
      <c r="Q1" s="22" t="s">
        <v>11</v>
      </c>
      <c r="R1" s="22" t="s">
        <v>1156</v>
      </c>
      <c r="S1" s="22" t="s">
        <v>1157</v>
      </c>
      <c r="T1" s="22" t="s">
        <v>1159</v>
      </c>
      <c r="U1" s="22" t="s">
        <v>1128</v>
      </c>
      <c r="V1" s="22" t="s">
        <v>1129</v>
      </c>
      <c r="W1" s="22" t="s">
        <v>17</v>
      </c>
      <c r="X1" s="22" t="s">
        <v>19</v>
      </c>
      <c r="Y1" s="22" t="s">
        <v>18</v>
      </c>
      <c r="Z1" s="22" t="s">
        <v>20</v>
      </c>
      <c r="AA1" s="22" t="s">
        <v>24</v>
      </c>
      <c r="AB1" s="22" t="s">
        <v>25</v>
      </c>
    </row>
    <row r="2" spans="1:28">
      <c r="A2" s="23"/>
      <c r="B2" s="23"/>
      <c r="C2" s="23"/>
      <c r="D2" s="23"/>
      <c r="E2" s="21"/>
      <c r="F2" s="23"/>
      <c r="G2" s="23"/>
      <c r="H2" s="23"/>
      <c r="I2" s="21"/>
      <c r="J2" s="21"/>
      <c r="K2" s="23"/>
      <c r="L2" s="24"/>
      <c r="M2" s="23"/>
      <c r="N2" s="23"/>
      <c r="O2" s="23"/>
      <c r="P2" s="23"/>
      <c r="Q2" s="2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3"/>
      <c r="I3" s="21"/>
      <c r="J3" s="21"/>
      <c r="K3" s="23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3"/>
      <c r="I4" s="21"/>
      <c r="J4" s="21"/>
      <c r="K4" s="23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3"/>
      <c r="I5" s="21"/>
      <c r="J5" s="21"/>
      <c r="K5" s="23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3"/>
      <c r="I6" s="21"/>
      <c r="J6" s="21"/>
      <c r="K6" s="23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3"/>
      <c r="I7" s="21"/>
      <c r="J7" s="21"/>
      <c r="K7" s="23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3"/>
      <c r="I8" s="21"/>
      <c r="J8" s="21"/>
      <c r="K8" s="23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3"/>
      <c r="I9" s="21"/>
      <c r="J9" s="21"/>
      <c r="K9" s="23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3"/>
      <c r="I10" s="21"/>
      <c r="J10" s="21"/>
      <c r="K10" s="23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3"/>
      <c r="I11" s="21"/>
      <c r="J11" s="21"/>
      <c r="K11" s="23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3"/>
      <c r="I12" s="21"/>
      <c r="J12" s="21"/>
      <c r="K12" s="23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3"/>
      <c r="I13" s="21"/>
      <c r="J13" s="21"/>
      <c r="K13" s="23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3"/>
      <c r="I14" s="21"/>
      <c r="J14" s="21"/>
      <c r="K14" s="23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3"/>
      <c r="I15" s="21"/>
      <c r="J15" s="21"/>
      <c r="K15" s="23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3"/>
      <c r="I16" s="21"/>
      <c r="J16" s="21"/>
      <c r="K16" s="23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3"/>
      <c r="I17" s="21"/>
      <c r="J17" s="21"/>
      <c r="K17" s="23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3"/>
      <c r="I18" s="21"/>
      <c r="J18" s="21"/>
      <c r="K18" s="23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3"/>
      <c r="I19" s="21"/>
      <c r="J19" s="21"/>
      <c r="K19" s="23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>
      <c r="E20" s="21"/>
      <c r="H20" s="23"/>
      <c r="I20" s="21"/>
      <c r="J20" s="21"/>
      <c r="K20" s="23"/>
      <c r="M20" s="23"/>
      <c r="O20" s="23"/>
      <c r="S20" s="23"/>
    </row>
    <row r="23" spans="1:28">
      <c r="H23" s="42"/>
    </row>
    <row r="24" spans="1:28">
      <c r="H24" s="42"/>
      <c r="K24" s="3"/>
    </row>
    <row r="25" spans="1:28">
      <c r="H25" s="42"/>
    </row>
    <row r="26" spans="1:28">
      <c r="H26" s="4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11" style="3" bestFit="1" customWidth="1"/>
    <col min="25" max="25" width="8.625" style="3" bestFit="1" customWidth="1"/>
    <col min="26" max="28" width="11.625" style="3" customWidth="1"/>
    <col min="29" max="29" width="11.625" style="3" hidden="1" customWidth="1"/>
    <col min="30" max="30" width="9" style="3" hidden="1" customWidth="1"/>
    <col min="31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83</v>
      </c>
      <c r="E1" s="22" t="s">
        <v>84</v>
      </c>
      <c r="F1" s="22" t="s">
        <v>3</v>
      </c>
      <c r="G1" s="22" t="s">
        <v>4</v>
      </c>
      <c r="H1" s="22" t="s">
        <v>85</v>
      </c>
      <c r="I1" s="22" t="s">
        <v>5</v>
      </c>
      <c r="J1" s="22" t="s">
        <v>6</v>
      </c>
      <c r="K1" s="22" t="s">
        <v>7</v>
      </c>
      <c r="L1" s="22" t="s">
        <v>86</v>
      </c>
      <c r="M1" s="22" t="s">
        <v>1139</v>
      </c>
      <c r="N1" s="22" t="s">
        <v>1127</v>
      </c>
      <c r="O1" s="22" t="s">
        <v>87</v>
      </c>
      <c r="P1" s="22" t="s">
        <v>1150</v>
      </c>
      <c r="Q1" s="22" t="s">
        <v>11</v>
      </c>
      <c r="R1" s="22" t="s">
        <v>1156</v>
      </c>
      <c r="S1" s="22" t="s">
        <v>1157</v>
      </c>
      <c r="T1" s="22" t="s">
        <v>1159</v>
      </c>
      <c r="U1" s="22" t="s">
        <v>1128</v>
      </c>
      <c r="V1" s="22" t="s">
        <v>1129</v>
      </c>
      <c r="W1" s="22" t="s">
        <v>17</v>
      </c>
      <c r="X1" s="22" t="s">
        <v>19</v>
      </c>
      <c r="Y1" s="22" t="s">
        <v>18</v>
      </c>
      <c r="Z1" s="22" t="s">
        <v>1505</v>
      </c>
      <c r="AA1" s="22" t="s">
        <v>24</v>
      </c>
      <c r="AB1" s="22" t="s">
        <v>25</v>
      </c>
    </row>
    <row r="2" spans="1:28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3"/>
      <c r="N2" s="23"/>
      <c r="O2" s="23"/>
      <c r="P2" s="23"/>
      <c r="Q2" s="2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>
      <c r="E20" s="21"/>
      <c r="H20" s="23"/>
      <c r="I20" s="23"/>
      <c r="J20" s="21"/>
      <c r="K20" s="21"/>
      <c r="L20" s="23"/>
      <c r="M20" s="23"/>
      <c r="O20" s="23"/>
      <c r="R20" s="23"/>
      <c r="S20" s="23"/>
    </row>
    <row r="21" spans="1:28" s="42" customFormat="1">
      <c r="H21" s="41"/>
    </row>
    <row r="23" spans="1:28">
      <c r="H23" s="42"/>
    </row>
    <row r="24" spans="1:28">
      <c r="H24" s="42"/>
    </row>
    <row r="25" spans="1:28">
      <c r="H25" s="42"/>
    </row>
    <row r="26" spans="1:28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4"/>
  <sheetViews>
    <sheetView rightToLeft="1" topLeftCell="G1" workbookViewId="0">
      <selection activeCell="O2" sqref="O2"/>
    </sheetView>
  </sheetViews>
  <sheetFormatPr defaultColWidth="0" defaultRowHeight="14.25"/>
  <cols>
    <col min="1" max="6" width="11.625" style="9" customWidth="1"/>
    <col min="7" max="7" width="16" style="9" customWidth="1"/>
    <col min="8" max="13" width="11.625" style="9" customWidth="1"/>
    <col min="14" max="14" width="14.125" style="9" customWidth="1"/>
    <col min="15" max="33" width="11.625" style="9" customWidth="1"/>
    <col min="34" max="34" width="11.625" customWidth="1"/>
    <col min="35" max="39" width="11.625" style="9" customWidth="1"/>
    <col min="40" max="41" width="11.625" style="3" customWidth="1"/>
    <col min="42" max="42" width="9" style="9" hidden="1" customWidth="1"/>
    <col min="43" max="16384" width="9" style="9" hidden="1"/>
  </cols>
  <sheetData>
    <row r="1" spans="1:41" ht="51">
      <c r="A1" s="22" t="s">
        <v>0</v>
      </c>
      <c r="B1" s="22" t="s">
        <v>1</v>
      </c>
      <c r="C1" s="22" t="s">
        <v>5</v>
      </c>
      <c r="D1" s="22" t="s">
        <v>1506</v>
      </c>
      <c r="E1" s="22" t="s">
        <v>1507</v>
      </c>
      <c r="F1" s="168" t="s">
        <v>18</v>
      </c>
      <c r="G1" s="22" t="s">
        <v>1508</v>
      </c>
      <c r="H1" s="22" t="s">
        <v>1509</v>
      </c>
      <c r="I1" s="164" t="s">
        <v>1510</v>
      </c>
      <c r="J1" s="164" t="s">
        <v>1511</v>
      </c>
      <c r="K1" s="22" t="s">
        <v>1512</v>
      </c>
      <c r="L1" s="22" t="s">
        <v>1513</v>
      </c>
      <c r="M1" s="168" t="s">
        <v>18</v>
      </c>
      <c r="N1" s="22" t="s">
        <v>1514</v>
      </c>
      <c r="O1" s="22" t="s">
        <v>1515</v>
      </c>
      <c r="P1" s="164" t="s">
        <v>1516</v>
      </c>
      <c r="Q1" s="164" t="s">
        <v>1517</v>
      </c>
      <c r="R1" s="22" t="s">
        <v>1518</v>
      </c>
      <c r="S1" s="22" t="s">
        <v>6</v>
      </c>
      <c r="T1" s="22" t="s">
        <v>7</v>
      </c>
      <c r="U1" s="22" t="s">
        <v>1519</v>
      </c>
      <c r="V1" s="22" t="s">
        <v>1520</v>
      </c>
      <c r="W1" s="22" t="s">
        <v>1521</v>
      </c>
      <c r="X1" s="22" t="s">
        <v>1522</v>
      </c>
      <c r="Y1" s="22" t="s">
        <v>87</v>
      </c>
      <c r="Z1" s="22" t="s">
        <v>1523</v>
      </c>
      <c r="AA1" s="22" t="s">
        <v>1524</v>
      </c>
      <c r="AB1" s="22" t="s">
        <v>1525</v>
      </c>
      <c r="AC1" s="22" t="s">
        <v>1526</v>
      </c>
      <c r="AD1" s="22" t="s">
        <v>1527</v>
      </c>
      <c r="AE1" s="22" t="s">
        <v>1528</v>
      </c>
      <c r="AF1" s="22" t="s">
        <v>89</v>
      </c>
      <c r="AG1" s="22" t="s">
        <v>1529</v>
      </c>
      <c r="AH1" s="22" t="s">
        <v>1530</v>
      </c>
      <c r="AI1" s="22" t="s">
        <v>1531</v>
      </c>
      <c r="AJ1" s="22" t="s">
        <v>1532</v>
      </c>
      <c r="AK1" s="22" t="s">
        <v>1533</v>
      </c>
      <c r="AL1" s="22" t="s">
        <v>1534</v>
      </c>
      <c r="AM1" s="22" t="s">
        <v>1535</v>
      </c>
      <c r="AN1" s="164" t="s">
        <v>24</v>
      </c>
      <c r="AO1" s="164" t="s">
        <v>25</v>
      </c>
    </row>
    <row r="2" spans="1:41">
      <c r="A2" s="11" t="s">
        <v>1536</v>
      </c>
      <c r="B2" s="11" t="s">
        <v>1537</v>
      </c>
      <c r="C2" s="11" t="s">
        <v>1538</v>
      </c>
      <c r="D2" s="2" t="s">
        <v>1539</v>
      </c>
      <c r="E2" s="11" t="s">
        <v>361</v>
      </c>
      <c r="F2" s="184">
        <v>3.306</v>
      </c>
      <c r="G2" s="159">
        <v>-4771000</v>
      </c>
      <c r="H2" s="154">
        <v>-15702.42</v>
      </c>
      <c r="I2" s="185">
        <v>8.4000000000000003E-4</v>
      </c>
      <c r="J2" s="186">
        <v>-1.13E-4</v>
      </c>
      <c r="K2" s="9" t="s">
        <v>1539</v>
      </c>
      <c r="L2" s="11" t="s">
        <v>34</v>
      </c>
      <c r="M2" s="187">
        <v>1</v>
      </c>
      <c r="N2" s="160">
        <v>16283423</v>
      </c>
      <c r="O2" s="161">
        <v>16213.374</v>
      </c>
      <c r="P2" s="185">
        <v>9.2E-5</v>
      </c>
      <c r="Q2" s="185">
        <v>8.4099999999999995E-4</v>
      </c>
      <c r="R2" s="159">
        <v>510.95299999999997</v>
      </c>
      <c r="S2" s="9" t="s">
        <v>30</v>
      </c>
      <c r="T2" s="21" t="s">
        <v>30</v>
      </c>
      <c r="U2" s="29" t="s">
        <v>1540</v>
      </c>
      <c r="V2" s="10" t="s">
        <v>1541</v>
      </c>
      <c r="W2" s="9" t="s">
        <v>1542</v>
      </c>
      <c r="X2" s="10" t="s">
        <v>1543</v>
      </c>
      <c r="Y2" s="10" t="s">
        <v>103</v>
      </c>
      <c r="Z2" s="1" t="s">
        <v>1544</v>
      </c>
      <c r="AA2" s="28" t="s">
        <v>1545</v>
      </c>
      <c r="AB2" s="10" t="s">
        <v>1546</v>
      </c>
      <c r="AC2" s="10" t="s">
        <v>1547</v>
      </c>
      <c r="AD2" s="10" t="s">
        <v>103</v>
      </c>
      <c r="AE2" s="29" t="s">
        <v>1548</v>
      </c>
      <c r="AF2" s="10" t="s">
        <v>1546</v>
      </c>
      <c r="AG2" s="11" t="s">
        <v>1549</v>
      </c>
      <c r="AH2" s="39" t="s">
        <v>1301</v>
      </c>
      <c r="AI2" s="159">
        <v>3.3980000000000001</v>
      </c>
      <c r="AJ2" s="143" t="s">
        <v>1550</v>
      </c>
      <c r="AK2" s="29" t="s">
        <v>103</v>
      </c>
      <c r="AL2" s="39" t="s">
        <v>1301</v>
      </c>
      <c r="AM2" s="9" t="s">
        <v>1551</v>
      </c>
      <c r="AN2" s="170">
        <v>8.43E-4</v>
      </c>
      <c r="AO2" s="170">
        <v>3.0000000000000001E-6</v>
      </c>
    </row>
    <row r="3" spans="1:41">
      <c r="A3" s="11" t="s">
        <v>1536</v>
      </c>
      <c r="B3" s="11" t="s">
        <v>1537</v>
      </c>
      <c r="C3" s="11" t="s">
        <v>1538</v>
      </c>
      <c r="D3" s="2" t="s">
        <v>1552</v>
      </c>
      <c r="E3" s="11" t="s">
        <v>677</v>
      </c>
      <c r="F3" s="184">
        <v>3.8807</v>
      </c>
      <c r="G3" s="159">
        <v>-897500</v>
      </c>
      <c r="H3" s="154">
        <v>-3475.0929999999998</v>
      </c>
      <c r="I3" s="185">
        <v>1.8599999999999999E-4</v>
      </c>
      <c r="J3" s="186">
        <v>-2.5000000000000001E-5</v>
      </c>
      <c r="K3" s="9" t="s">
        <v>1552</v>
      </c>
      <c r="L3" s="11" t="s">
        <v>34</v>
      </c>
      <c r="M3" s="187">
        <v>1</v>
      </c>
      <c r="N3" s="160">
        <v>3587756.25</v>
      </c>
      <c r="O3" s="160">
        <v>3572.319</v>
      </c>
      <c r="P3" s="185">
        <v>2.0000000000000002E-5</v>
      </c>
      <c r="Q3" s="185">
        <v>1.85E-4</v>
      </c>
      <c r="R3" s="159">
        <v>97.225999999999999</v>
      </c>
      <c r="S3" s="9" t="s">
        <v>30</v>
      </c>
      <c r="T3" s="21" t="s">
        <v>30</v>
      </c>
      <c r="U3" s="29" t="s">
        <v>1540</v>
      </c>
      <c r="V3" s="10" t="s">
        <v>1541</v>
      </c>
      <c r="W3" s="9" t="s">
        <v>1542</v>
      </c>
      <c r="X3" s="10" t="s">
        <v>1553</v>
      </c>
      <c r="Y3" s="10" t="s">
        <v>103</v>
      </c>
      <c r="Z3" s="1" t="s">
        <v>1544</v>
      </c>
      <c r="AA3" s="28" t="s">
        <v>1545</v>
      </c>
      <c r="AB3" s="10" t="s">
        <v>1546</v>
      </c>
      <c r="AC3" s="10" t="s">
        <v>1547</v>
      </c>
      <c r="AD3" s="10" t="s">
        <v>103</v>
      </c>
      <c r="AE3" s="10" t="s">
        <v>1548</v>
      </c>
      <c r="AF3" s="10" t="s">
        <v>1546</v>
      </c>
      <c r="AG3" s="11" t="s">
        <v>1549</v>
      </c>
      <c r="AH3" t="s">
        <v>1301</v>
      </c>
      <c r="AI3" s="159">
        <v>3.98</v>
      </c>
      <c r="AJ3" s="143" t="s">
        <v>1554</v>
      </c>
      <c r="AK3" s="10" t="s">
        <v>103</v>
      </c>
      <c r="AL3" s="9" t="s">
        <v>1301</v>
      </c>
      <c r="AM3" s="9" t="s">
        <v>1551</v>
      </c>
      <c r="AN3" s="170">
        <v>1.6000000000000001E-4</v>
      </c>
      <c r="AO3" s="170">
        <v>9.9999999999999995E-7</v>
      </c>
    </row>
    <row r="4" spans="1:41">
      <c r="A4" s="11" t="s">
        <v>1536</v>
      </c>
      <c r="B4" s="11" t="s">
        <v>1537</v>
      </c>
      <c r="C4" s="11" t="s">
        <v>1538</v>
      </c>
      <c r="D4" s="2" t="s">
        <v>1555</v>
      </c>
      <c r="E4" s="11" t="s">
        <v>361</v>
      </c>
      <c r="F4" s="184">
        <v>3.306</v>
      </c>
      <c r="G4" s="159">
        <v>150000</v>
      </c>
      <c r="H4" s="154">
        <v>493.685</v>
      </c>
      <c r="I4" s="185">
        <v>-2.5999999999999998E-5</v>
      </c>
      <c r="J4" s="186">
        <v>3.9999999999999998E-6</v>
      </c>
      <c r="K4" s="9" t="s">
        <v>1555</v>
      </c>
      <c r="L4" s="11" t="s">
        <v>34</v>
      </c>
      <c r="M4" s="187">
        <v>1</v>
      </c>
      <c r="N4" s="160">
        <v>-498150</v>
      </c>
      <c r="O4" s="160">
        <v>-496.00700000000001</v>
      </c>
      <c r="P4" s="185">
        <v>-3.0000000000000001E-6</v>
      </c>
      <c r="Q4" s="185">
        <v>-2.5999999999999998E-5</v>
      </c>
      <c r="R4" s="159">
        <v>-2.3220000000000001</v>
      </c>
      <c r="S4" s="9" t="s">
        <v>30</v>
      </c>
      <c r="T4" s="21" t="s">
        <v>30</v>
      </c>
      <c r="U4" s="29" t="s">
        <v>1540</v>
      </c>
      <c r="V4" s="10" t="s">
        <v>1541</v>
      </c>
      <c r="W4" s="9" t="s">
        <v>1542</v>
      </c>
      <c r="X4" s="10" t="s">
        <v>1543</v>
      </c>
      <c r="Y4" s="10" t="s">
        <v>103</v>
      </c>
      <c r="Z4" s="1" t="s">
        <v>1556</v>
      </c>
      <c r="AA4" s="28" t="s">
        <v>1545</v>
      </c>
      <c r="AB4" s="10" t="s">
        <v>1546</v>
      </c>
      <c r="AC4" s="10" t="s">
        <v>1547</v>
      </c>
      <c r="AD4" s="10" t="s">
        <v>103</v>
      </c>
      <c r="AE4" s="10" t="s">
        <v>1548</v>
      </c>
      <c r="AF4" s="10" t="s">
        <v>1546</v>
      </c>
      <c r="AG4" s="11" t="s">
        <v>1549</v>
      </c>
      <c r="AH4" t="s">
        <v>1301</v>
      </c>
      <c r="AI4" s="159">
        <v>3.306</v>
      </c>
      <c r="AJ4" s="143" t="s">
        <v>1550</v>
      </c>
      <c r="AK4" s="10" t="s">
        <v>103</v>
      </c>
      <c r="AL4" s="9" t="s">
        <v>1301</v>
      </c>
      <c r="AM4" s="9" t="s">
        <v>1551</v>
      </c>
      <c r="AN4" s="170">
        <v>-3.9999999999999998E-6</v>
      </c>
      <c r="AO4" s="170">
        <v>0</v>
      </c>
    </row>
    <row r="5" spans="1:41">
      <c r="A5" s="11"/>
      <c r="B5" s="11"/>
      <c r="C5" s="11"/>
      <c r="D5" s="2"/>
      <c r="E5" s="11"/>
      <c r="F5" s="11"/>
      <c r="G5" s="11"/>
      <c r="H5" s="14"/>
      <c r="J5" s="12"/>
      <c r="L5" s="11"/>
      <c r="R5" s="13"/>
      <c r="T5" s="21"/>
      <c r="U5" s="29"/>
      <c r="V5" s="10"/>
      <c r="X5" s="10"/>
      <c r="Y5" s="10"/>
      <c r="Z5" s="1"/>
      <c r="AA5" s="28"/>
      <c r="AB5" s="10"/>
      <c r="AC5" s="10"/>
      <c r="AD5" s="10"/>
      <c r="AE5" s="10"/>
      <c r="AF5" s="10"/>
      <c r="AG5" s="11"/>
      <c r="AI5" s="11"/>
      <c r="AJ5" s="10"/>
      <c r="AK5" s="10"/>
      <c r="AN5" s="23"/>
      <c r="AO5" s="23"/>
    </row>
    <row r="6" spans="1:41">
      <c r="A6" s="11"/>
      <c r="B6" s="11"/>
      <c r="C6" s="11"/>
      <c r="D6" s="2"/>
      <c r="E6" s="11"/>
      <c r="F6" s="11"/>
      <c r="G6" s="11"/>
      <c r="H6" s="14"/>
      <c r="J6" s="12"/>
      <c r="L6" s="11"/>
      <c r="R6" s="13"/>
      <c r="T6" s="21"/>
      <c r="U6" s="29"/>
      <c r="V6" s="10"/>
      <c r="X6" s="10"/>
      <c r="Y6" s="10"/>
      <c r="Z6" s="1"/>
      <c r="AA6" s="28"/>
      <c r="AB6" s="10"/>
      <c r="AC6" s="10"/>
      <c r="AD6" s="10"/>
      <c r="AE6" s="10"/>
      <c r="AF6" s="10"/>
      <c r="AG6" s="11"/>
      <c r="AI6" s="11"/>
      <c r="AJ6" s="10"/>
      <c r="AK6" s="10"/>
      <c r="AN6" s="23"/>
      <c r="AO6" s="23"/>
    </row>
    <row r="7" spans="1:41">
      <c r="A7" s="11"/>
      <c r="B7" s="11"/>
      <c r="C7" s="11"/>
      <c r="D7" s="2"/>
      <c r="E7" s="11"/>
      <c r="F7" s="11"/>
      <c r="G7" s="11"/>
      <c r="H7" s="14"/>
      <c r="J7" s="12"/>
      <c r="L7" s="11"/>
      <c r="R7" s="13"/>
      <c r="T7" s="21"/>
      <c r="U7" s="29"/>
      <c r="V7" s="10"/>
      <c r="X7" s="10"/>
      <c r="Y7" s="10"/>
      <c r="Z7" s="1"/>
      <c r="AA7" s="28"/>
      <c r="AB7" s="10"/>
      <c r="AC7" s="10"/>
      <c r="AD7" s="10"/>
      <c r="AE7" s="10"/>
      <c r="AF7" s="10"/>
      <c r="AG7" s="11"/>
      <c r="AI7" s="11"/>
      <c r="AJ7" s="10"/>
      <c r="AK7" s="10"/>
      <c r="AN7" s="23"/>
      <c r="AO7" s="23"/>
    </row>
    <row r="8" spans="1:41">
      <c r="A8" s="11"/>
      <c r="B8" s="11"/>
      <c r="C8" s="11"/>
      <c r="D8" s="2"/>
      <c r="E8" s="11"/>
      <c r="F8" s="11"/>
      <c r="G8" s="11"/>
      <c r="H8" s="14"/>
      <c r="J8" s="12"/>
      <c r="L8" s="11"/>
      <c r="R8" s="13"/>
      <c r="T8" s="21"/>
      <c r="U8" s="29"/>
      <c r="V8" s="10"/>
      <c r="X8" s="10"/>
      <c r="Y8" s="10"/>
      <c r="Z8" s="1"/>
      <c r="AA8" s="28"/>
      <c r="AB8" s="10"/>
      <c r="AC8" s="10"/>
      <c r="AD8" s="10"/>
      <c r="AE8" s="10"/>
      <c r="AF8" s="10"/>
      <c r="AG8" s="11"/>
      <c r="AI8" s="11"/>
      <c r="AJ8" s="10"/>
      <c r="AK8" s="10"/>
      <c r="AN8" s="23"/>
      <c r="AO8" s="23"/>
    </row>
    <row r="9" spans="1:41">
      <c r="A9" s="11"/>
      <c r="B9" s="11"/>
      <c r="C9" s="11"/>
      <c r="D9" s="2"/>
      <c r="E9" s="11"/>
      <c r="F9" s="11"/>
      <c r="G9" s="11"/>
      <c r="H9" s="14"/>
      <c r="J9" s="12"/>
      <c r="L9" s="11"/>
      <c r="R9" s="13"/>
      <c r="T9" s="21"/>
      <c r="U9" s="29"/>
      <c r="V9" s="10"/>
      <c r="X9" s="10"/>
      <c r="Y9" s="10"/>
      <c r="Z9" s="1"/>
      <c r="AA9" s="28"/>
      <c r="AB9" s="10"/>
      <c r="AC9" s="10"/>
      <c r="AD9" s="10"/>
      <c r="AE9" s="10"/>
      <c r="AF9" s="10"/>
      <c r="AG9" s="11"/>
      <c r="AI9" s="11"/>
      <c r="AJ9" s="10"/>
      <c r="AK9" s="10"/>
      <c r="AN9" s="23"/>
      <c r="AO9" s="23"/>
    </row>
    <row r="10" spans="1:41">
      <c r="A10" s="11"/>
      <c r="B10" s="11"/>
      <c r="C10" s="11"/>
      <c r="D10" s="2"/>
      <c r="E10" s="11"/>
      <c r="F10" s="11"/>
      <c r="G10" s="11"/>
      <c r="H10" s="14"/>
      <c r="J10" s="12"/>
      <c r="L10" s="11"/>
      <c r="R10" s="13"/>
      <c r="T10" s="21"/>
      <c r="U10" s="29"/>
      <c r="V10" s="10"/>
      <c r="X10" s="10"/>
      <c r="Y10" s="10"/>
      <c r="Z10" s="1"/>
      <c r="AA10" s="28"/>
      <c r="AB10" s="10"/>
      <c r="AC10" s="10"/>
      <c r="AD10" s="10"/>
      <c r="AE10" s="10"/>
      <c r="AF10" s="10"/>
      <c r="AG10" s="11"/>
      <c r="AI10" s="11"/>
      <c r="AJ10" s="10"/>
      <c r="AK10" s="10"/>
      <c r="AN10" s="23"/>
      <c r="AO10" s="23"/>
    </row>
    <row r="11" spans="1:41">
      <c r="A11" s="11"/>
      <c r="B11" s="11"/>
      <c r="C11" s="11"/>
      <c r="D11" s="2"/>
      <c r="E11" s="11"/>
      <c r="F11" s="11"/>
      <c r="G11" s="11"/>
      <c r="H11" s="14"/>
      <c r="J11" s="12"/>
      <c r="L11" s="11"/>
      <c r="R11" s="13"/>
      <c r="T11" s="21"/>
      <c r="U11" s="29"/>
      <c r="V11" s="10"/>
      <c r="X11" s="10"/>
      <c r="Y11" s="10"/>
      <c r="Z11" s="1"/>
      <c r="AA11" s="28"/>
      <c r="AB11" s="10"/>
      <c r="AC11" s="10"/>
      <c r="AD11" s="10"/>
      <c r="AE11" s="10"/>
      <c r="AF11" s="10"/>
      <c r="AG11" s="11"/>
      <c r="AI11" s="11"/>
      <c r="AJ11" s="10"/>
      <c r="AK11" s="10"/>
      <c r="AN11" s="23"/>
      <c r="AO11" s="23"/>
    </row>
    <row r="12" spans="1:41">
      <c r="A12" s="11"/>
      <c r="B12" s="11"/>
      <c r="C12" s="11"/>
      <c r="D12" s="2"/>
      <c r="E12" s="11"/>
      <c r="F12" s="11"/>
      <c r="G12" s="11"/>
      <c r="H12" s="14"/>
      <c r="J12" s="12"/>
      <c r="L12" s="11"/>
      <c r="R12" s="13"/>
      <c r="T12" s="21"/>
      <c r="U12" s="29"/>
      <c r="V12" s="10"/>
      <c r="X12" s="10"/>
      <c r="Y12" s="10"/>
      <c r="Z12" s="1"/>
      <c r="AA12" s="28"/>
      <c r="AB12" s="10"/>
      <c r="AC12" s="10"/>
      <c r="AD12" s="10"/>
      <c r="AE12" s="10"/>
      <c r="AF12" s="10"/>
      <c r="AG12" s="11"/>
      <c r="AI12" s="11"/>
      <c r="AJ12" s="10"/>
      <c r="AK12" s="10"/>
      <c r="AN12" s="23"/>
      <c r="AO12" s="23"/>
    </row>
    <row r="13" spans="1:41">
      <c r="A13" s="11"/>
      <c r="B13" s="11"/>
      <c r="C13" s="11"/>
      <c r="D13" s="2"/>
      <c r="E13" s="11"/>
      <c r="F13" s="11"/>
      <c r="G13" s="11"/>
      <c r="H13" s="14"/>
      <c r="J13" s="12"/>
      <c r="L13" s="11"/>
      <c r="R13" s="13"/>
      <c r="T13" s="21"/>
      <c r="U13" s="29"/>
      <c r="V13" s="10"/>
      <c r="X13" s="10"/>
      <c r="Y13" s="10"/>
      <c r="Z13" s="1"/>
      <c r="AA13" s="28"/>
      <c r="AB13" s="10"/>
      <c r="AC13" s="10"/>
      <c r="AD13" s="10"/>
      <c r="AE13" s="10"/>
      <c r="AF13" s="10"/>
      <c r="AG13" s="11"/>
      <c r="AI13" s="11"/>
      <c r="AJ13" s="10"/>
      <c r="AK13" s="10"/>
      <c r="AN13" s="23"/>
      <c r="AO13" s="23"/>
    </row>
    <row r="14" spans="1:41">
      <c r="A14" s="11"/>
      <c r="B14" s="11"/>
      <c r="C14" s="11"/>
      <c r="D14" s="2"/>
      <c r="E14" s="11"/>
      <c r="F14" s="11"/>
      <c r="G14" s="11"/>
      <c r="H14" s="14"/>
      <c r="J14" s="12"/>
      <c r="L14" s="11"/>
      <c r="R14" s="13"/>
      <c r="T14" s="21"/>
      <c r="U14" s="29"/>
      <c r="V14" s="10"/>
      <c r="X14" s="10"/>
      <c r="Y14" s="10"/>
      <c r="Z14" s="1"/>
      <c r="AA14" s="28"/>
      <c r="AB14" s="10"/>
      <c r="AC14" s="10"/>
      <c r="AD14" s="10"/>
      <c r="AE14" s="10"/>
      <c r="AF14" s="10"/>
      <c r="AG14" s="11"/>
      <c r="AI14" s="11"/>
      <c r="AJ14" s="10"/>
      <c r="AK14" s="10"/>
      <c r="AN14" s="23"/>
      <c r="AO14" s="23"/>
    </row>
    <row r="15" spans="1:41">
      <c r="A15" s="11"/>
      <c r="B15" s="11"/>
      <c r="C15" s="11"/>
      <c r="D15" s="2"/>
      <c r="E15" s="11"/>
      <c r="F15" s="11"/>
      <c r="G15" s="11"/>
      <c r="H15" s="14"/>
      <c r="J15" s="12"/>
      <c r="L15" s="11"/>
      <c r="R15" s="13"/>
      <c r="T15" s="21"/>
      <c r="U15" s="29"/>
      <c r="V15" s="10"/>
      <c r="X15" s="10"/>
      <c r="Y15" s="10"/>
      <c r="Z15" s="1"/>
      <c r="AA15" s="28"/>
      <c r="AB15" s="10"/>
      <c r="AC15" s="10"/>
      <c r="AD15" s="10"/>
      <c r="AE15" s="10"/>
      <c r="AF15" s="10"/>
      <c r="AG15" s="11"/>
      <c r="AI15" s="11"/>
      <c r="AJ15" s="10"/>
      <c r="AK15" s="10"/>
      <c r="AN15" s="23"/>
      <c r="AO15" s="23"/>
    </row>
    <row r="16" spans="1:41">
      <c r="A16" s="11"/>
      <c r="B16" s="11"/>
      <c r="C16" s="11"/>
      <c r="D16" s="2"/>
      <c r="E16" s="11"/>
      <c r="F16" s="11"/>
      <c r="G16" s="11"/>
      <c r="H16" s="14"/>
      <c r="J16" s="12"/>
      <c r="L16" s="11"/>
      <c r="R16" s="13"/>
      <c r="T16" s="21"/>
      <c r="U16" s="29"/>
      <c r="V16" s="10"/>
      <c r="X16" s="10"/>
      <c r="Y16" s="10"/>
      <c r="Z16" s="1"/>
      <c r="AA16" s="28"/>
      <c r="AB16" s="10"/>
      <c r="AC16" s="10"/>
      <c r="AD16" s="10"/>
      <c r="AE16" s="10"/>
      <c r="AF16" s="10"/>
      <c r="AG16" s="11"/>
      <c r="AI16" s="11"/>
      <c r="AJ16" s="10"/>
      <c r="AK16" s="10"/>
      <c r="AN16" s="23"/>
      <c r="AO16" s="23"/>
    </row>
    <row r="17" spans="1:41">
      <c r="A17" s="11"/>
      <c r="B17" s="11"/>
      <c r="C17" s="11"/>
      <c r="D17" s="2"/>
      <c r="E17" s="11"/>
      <c r="F17" s="11"/>
      <c r="G17" s="11"/>
      <c r="H17" s="14"/>
      <c r="J17" s="12"/>
      <c r="L17" s="11"/>
      <c r="R17" s="13"/>
      <c r="T17" s="21"/>
      <c r="U17" s="29"/>
      <c r="V17" s="10"/>
      <c r="X17" s="10"/>
      <c r="Y17" s="10"/>
      <c r="Z17" s="1"/>
      <c r="AA17" s="28"/>
      <c r="AB17" s="10"/>
      <c r="AC17" s="10"/>
      <c r="AD17" s="10"/>
      <c r="AE17" s="10"/>
      <c r="AF17" s="10"/>
      <c r="AG17" s="11"/>
      <c r="AI17" s="11"/>
      <c r="AJ17" s="10"/>
      <c r="AK17" s="10"/>
      <c r="AN17" s="23"/>
      <c r="AO17" s="23"/>
    </row>
    <row r="18" spans="1:41">
      <c r="A18" s="11"/>
      <c r="B18" s="11"/>
      <c r="C18" s="11"/>
      <c r="D18" s="2"/>
      <c r="E18" s="11"/>
      <c r="F18" s="11"/>
      <c r="G18" s="11"/>
      <c r="H18" s="14"/>
      <c r="J18" s="12"/>
      <c r="L18" s="11"/>
      <c r="R18" s="13"/>
      <c r="T18" s="21"/>
      <c r="U18" s="29"/>
      <c r="V18" s="10"/>
      <c r="X18" s="10"/>
      <c r="Y18" s="10"/>
      <c r="Z18" s="1"/>
      <c r="AA18" s="28"/>
      <c r="AB18" s="10"/>
      <c r="AC18" s="10"/>
      <c r="AD18" s="10"/>
      <c r="AE18" s="10"/>
      <c r="AF18" s="10"/>
      <c r="AG18" s="11"/>
      <c r="AI18" s="11"/>
      <c r="AJ18" s="10"/>
      <c r="AK18" s="10"/>
      <c r="AN18" s="23"/>
      <c r="AO18" s="23"/>
    </row>
    <row r="19" spans="1:41">
      <c r="A19" s="11"/>
      <c r="B19" s="11"/>
      <c r="C19" s="11"/>
      <c r="D19" s="2"/>
      <c r="E19" s="11"/>
      <c r="F19" s="11"/>
      <c r="G19" s="11"/>
      <c r="H19" s="14"/>
      <c r="J19" s="12"/>
      <c r="L19" s="11"/>
      <c r="R19" s="13"/>
      <c r="T19" s="21"/>
      <c r="U19" s="29"/>
      <c r="V19" s="10"/>
      <c r="X19" s="10"/>
      <c r="Y19" s="10"/>
      <c r="Z19" s="1"/>
      <c r="AA19" s="28"/>
      <c r="AB19" s="10"/>
      <c r="AC19" s="10"/>
      <c r="AD19" s="10"/>
      <c r="AE19" s="10"/>
      <c r="AF19" s="10"/>
      <c r="AG19" s="11"/>
      <c r="AI19" s="11"/>
      <c r="AJ19" s="10"/>
      <c r="AK19" s="10"/>
      <c r="AN19" s="23"/>
      <c r="AO19" s="23"/>
    </row>
    <row r="20" spans="1:41">
      <c r="C20" s="11"/>
      <c r="E20" s="11"/>
      <c r="T20" s="21"/>
      <c r="U20" s="29"/>
      <c r="V20" s="10"/>
      <c r="Y20" s="10"/>
      <c r="AB20" s="10"/>
      <c r="AC20" s="10"/>
      <c r="AD20" s="10"/>
      <c r="AE20" s="10"/>
      <c r="AF20" s="10"/>
      <c r="AG20" s="11"/>
      <c r="AK20" s="10"/>
    </row>
    <row r="22" spans="1:41">
      <c r="C22" s="11"/>
      <c r="E22" s="11"/>
      <c r="T22" s="21"/>
      <c r="AE22" s="10"/>
      <c r="AF22" s="10"/>
    </row>
    <row r="23" spans="1:41">
      <c r="C23" s="11"/>
      <c r="E23" s="11"/>
      <c r="T23" s="21"/>
      <c r="AE23" s="10"/>
      <c r="AF23" s="10"/>
    </row>
    <row r="24" spans="1:41">
      <c r="C24" s="11"/>
      <c r="E24" s="11"/>
      <c r="T24" s="21"/>
      <c r="AE24" s="10"/>
      <c r="AF24" s="10"/>
    </row>
    <row r="25" spans="1:41">
      <c r="C25" s="11"/>
      <c r="E25" s="11"/>
      <c r="T25" s="21"/>
      <c r="AE25" s="10"/>
      <c r="AF25" s="10"/>
    </row>
    <row r="26" spans="1:41">
      <c r="C26" s="11"/>
      <c r="E26" s="11"/>
      <c r="T26" s="21"/>
      <c r="AE26" s="10"/>
      <c r="AF26" s="10"/>
    </row>
    <row r="27" spans="1:41">
      <c r="C27" s="11"/>
      <c r="E27" s="11"/>
      <c r="T27" s="21"/>
    </row>
    <row r="28" spans="1:41">
      <c r="C28" s="11"/>
      <c r="E28" s="11"/>
      <c r="T28" s="21"/>
    </row>
    <row r="29" spans="1:41">
      <c r="C29" s="11"/>
      <c r="E29" s="11"/>
      <c r="T29" s="21"/>
    </row>
    <row r="30" spans="1:41">
      <c r="C30" s="11"/>
      <c r="E30" s="11"/>
      <c r="T30" s="21"/>
    </row>
    <row r="31" spans="1:41">
      <c r="C31" s="11"/>
      <c r="E31" s="11"/>
      <c r="T31" s="21"/>
    </row>
    <row r="32" spans="1:41">
      <c r="C32" s="11"/>
      <c r="E32" s="11"/>
      <c r="T32" s="21"/>
    </row>
    <row r="33" spans="3:20">
      <c r="C33" s="11"/>
      <c r="T33" s="21"/>
    </row>
    <row r="34" spans="3:20">
      <c r="C34" s="11"/>
      <c r="T34" s="21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3"/>
  <sheetViews>
    <sheetView rightToLeft="1" workbookViewId="0">
      <selection activeCell="A2" sqref="A2"/>
    </sheetView>
  </sheetViews>
  <sheetFormatPr defaultColWidth="0" defaultRowHeight="14.25"/>
  <cols>
    <col min="1" max="27" width="11.625" style="3" customWidth="1"/>
    <col min="28" max="28" width="11.625" style="5" customWidth="1"/>
    <col min="29" max="49" width="11.625" style="3" customWidth="1"/>
    <col min="50" max="50" width="11.625" style="5" customWidth="1"/>
    <col min="51" max="53" width="11.625" style="3" customWidth="1"/>
    <col min="54" max="54" width="9" style="3" hidden="1" customWidth="1"/>
    <col min="55" max="16384" width="9" style="3" hidden="1"/>
  </cols>
  <sheetData>
    <row r="1" spans="1:53" ht="51">
      <c r="A1" s="22" t="s">
        <v>0</v>
      </c>
      <c r="B1" s="22" t="s">
        <v>1</v>
      </c>
      <c r="C1" s="22" t="s">
        <v>1557</v>
      </c>
      <c r="D1" s="22" t="s">
        <v>1558</v>
      </c>
      <c r="E1" s="22" t="s">
        <v>1559</v>
      </c>
      <c r="F1" s="22" t="s">
        <v>1560</v>
      </c>
      <c r="G1" s="22" t="s">
        <v>5</v>
      </c>
      <c r="H1" s="22" t="s">
        <v>1561</v>
      </c>
      <c r="I1" s="22" t="s">
        <v>6</v>
      </c>
      <c r="J1" s="22" t="s">
        <v>7</v>
      </c>
      <c r="K1" s="22" t="s">
        <v>86</v>
      </c>
      <c r="L1" s="22" t="s">
        <v>87</v>
      </c>
      <c r="M1" s="22" t="s">
        <v>1562</v>
      </c>
      <c r="N1" s="22" t="s">
        <v>1563</v>
      </c>
      <c r="O1" s="22" t="s">
        <v>1564</v>
      </c>
      <c r="P1" s="22" t="s">
        <v>9</v>
      </c>
      <c r="Q1" s="22" t="s">
        <v>10</v>
      </c>
      <c r="R1" s="22" t="s">
        <v>1565</v>
      </c>
      <c r="S1" s="22" t="s">
        <v>11</v>
      </c>
      <c r="T1" s="22" t="s">
        <v>12</v>
      </c>
      <c r="U1" s="22" t="s">
        <v>1566</v>
      </c>
      <c r="V1" s="22" t="s">
        <v>14</v>
      </c>
      <c r="W1" s="22" t="s">
        <v>1151</v>
      </c>
      <c r="X1" s="22" t="s">
        <v>89</v>
      </c>
      <c r="Y1" s="22" t="s">
        <v>1567</v>
      </c>
      <c r="Z1" s="22" t="s">
        <v>15</v>
      </c>
      <c r="AA1" s="22" t="s">
        <v>13</v>
      </c>
      <c r="AB1" s="22" t="s">
        <v>90</v>
      </c>
      <c r="AC1" s="22" t="s">
        <v>1568</v>
      </c>
      <c r="AD1" s="22" t="s">
        <v>1569</v>
      </c>
      <c r="AE1" s="22" t="s">
        <v>1570</v>
      </c>
      <c r="AF1" s="22" t="s">
        <v>1571</v>
      </c>
      <c r="AG1" s="22" t="s">
        <v>1572</v>
      </c>
      <c r="AH1" s="22" t="s">
        <v>1573</v>
      </c>
      <c r="AI1" s="22" t="s">
        <v>1574</v>
      </c>
      <c r="AJ1" s="22" t="s">
        <v>1575</v>
      </c>
      <c r="AK1" s="22" t="s">
        <v>1156</v>
      </c>
      <c r="AL1" s="22" t="s">
        <v>1158</v>
      </c>
      <c r="AM1" s="22" t="s">
        <v>1157</v>
      </c>
      <c r="AN1" s="22" t="s">
        <v>1159</v>
      </c>
      <c r="AO1" s="22" t="s">
        <v>1160</v>
      </c>
      <c r="AP1" s="22" t="s">
        <v>1576</v>
      </c>
      <c r="AQ1" s="22" t="s">
        <v>1577</v>
      </c>
      <c r="AR1" s="22" t="s">
        <v>1578</v>
      </c>
      <c r="AS1" s="22" t="s">
        <v>18</v>
      </c>
      <c r="AT1" s="22" t="s">
        <v>20</v>
      </c>
      <c r="AU1" s="22" t="s">
        <v>1579</v>
      </c>
      <c r="AV1" s="22" t="s">
        <v>21</v>
      </c>
      <c r="AW1" s="22" t="s">
        <v>92</v>
      </c>
      <c r="AX1" s="22" t="s">
        <v>91</v>
      </c>
      <c r="AY1" s="22" t="s">
        <v>22</v>
      </c>
      <c r="AZ1" s="22" t="s">
        <v>24</v>
      </c>
      <c r="BA1" s="22" t="s">
        <v>25</v>
      </c>
    </row>
    <row r="2" spans="1:53">
      <c r="C2" s="24"/>
      <c r="D2" s="24"/>
      <c r="E2" s="24"/>
      <c r="F2" s="24"/>
      <c r="G2" s="23"/>
      <c r="H2" s="42"/>
      <c r="I2" s="21"/>
      <c r="J2" s="31"/>
      <c r="K2" s="23"/>
      <c r="L2" s="23"/>
      <c r="M2" s="24"/>
      <c r="N2" s="24"/>
      <c r="O2" s="24"/>
      <c r="P2" s="23"/>
      <c r="Q2" s="23"/>
      <c r="R2" s="23"/>
      <c r="S2" s="21"/>
      <c r="T2" s="23"/>
      <c r="U2" s="23"/>
      <c r="V2" s="23"/>
      <c r="W2" s="24"/>
      <c r="X2" s="24"/>
      <c r="Y2" s="24"/>
      <c r="Z2" s="23"/>
      <c r="AA2" s="23"/>
      <c r="AB2" s="21"/>
      <c r="AC2" s="24"/>
      <c r="AD2" s="24"/>
      <c r="AE2" s="24"/>
      <c r="AF2" s="23"/>
      <c r="AG2" s="24"/>
      <c r="AH2" s="24"/>
      <c r="AI2" s="42"/>
      <c r="AK2" s="23"/>
      <c r="AL2" s="24"/>
      <c r="AM2" s="23"/>
      <c r="AP2" s="42"/>
      <c r="AR2" s="24"/>
      <c r="AS2" s="23"/>
      <c r="AT2" s="23"/>
      <c r="AU2" s="40"/>
      <c r="AV2" s="30"/>
      <c r="AW2" s="40"/>
      <c r="AX2" s="31"/>
      <c r="AY2" s="23"/>
      <c r="AZ2" s="23"/>
      <c r="BA2" s="23"/>
    </row>
    <row r="3" spans="1:53">
      <c r="C3" s="23"/>
      <c r="D3" s="24"/>
      <c r="E3" s="23"/>
      <c r="F3" s="23"/>
      <c r="G3" s="23"/>
      <c r="I3" s="21"/>
      <c r="J3" s="21"/>
      <c r="K3" s="23"/>
      <c r="L3" s="23"/>
      <c r="M3" s="24"/>
      <c r="N3" s="24"/>
      <c r="O3" s="23"/>
      <c r="P3" s="23"/>
      <c r="Q3" s="23"/>
      <c r="R3" s="23"/>
      <c r="S3" s="21"/>
      <c r="T3" s="23"/>
      <c r="U3" s="23"/>
      <c r="V3" s="23"/>
      <c r="W3" s="23"/>
      <c r="X3" s="23"/>
      <c r="Y3" s="23"/>
      <c r="Z3" s="23"/>
      <c r="AA3" s="23"/>
      <c r="AB3" s="21"/>
      <c r="AC3" s="23"/>
      <c r="AD3" s="23"/>
      <c r="AE3" s="23"/>
      <c r="AF3" s="23"/>
      <c r="AG3" s="23"/>
      <c r="AH3" s="23"/>
      <c r="AI3" s="42"/>
      <c r="AK3" s="23"/>
      <c r="AL3" s="24"/>
      <c r="AM3" s="23"/>
      <c r="AR3" s="23"/>
      <c r="AS3" s="23"/>
      <c r="AT3" s="23"/>
      <c r="AU3" s="23"/>
      <c r="AV3" s="23"/>
      <c r="AW3" s="23"/>
      <c r="AX3" s="21"/>
      <c r="AY3" s="23"/>
      <c r="AZ3" s="23"/>
      <c r="BA3" s="23"/>
    </row>
    <row r="4" spans="1:53">
      <c r="C4" s="23"/>
      <c r="D4" s="24"/>
      <c r="E4" s="23"/>
      <c r="F4" s="23"/>
      <c r="G4" s="23"/>
      <c r="I4" s="21"/>
      <c r="J4" s="21"/>
      <c r="K4" s="23"/>
      <c r="L4" s="23"/>
      <c r="M4" s="24"/>
      <c r="N4" s="24"/>
      <c r="O4" s="23"/>
      <c r="P4" s="23"/>
      <c r="Q4" s="23"/>
      <c r="R4" s="23"/>
      <c r="S4" s="21"/>
      <c r="T4" s="23"/>
      <c r="U4" s="23"/>
      <c r="V4" s="23"/>
      <c r="W4" s="23"/>
      <c r="X4" s="23"/>
      <c r="Y4" s="23"/>
      <c r="Z4" s="23"/>
      <c r="AA4" s="23"/>
      <c r="AB4" s="21"/>
      <c r="AC4" s="23"/>
      <c r="AD4" s="23"/>
      <c r="AE4" s="23"/>
      <c r="AF4" s="23"/>
      <c r="AG4" s="23"/>
      <c r="AH4" s="23"/>
      <c r="AK4" s="23"/>
      <c r="AL4" s="23"/>
      <c r="AM4" s="23"/>
      <c r="AR4" s="23"/>
      <c r="AS4" s="23"/>
      <c r="AT4" s="23"/>
      <c r="AU4" s="30"/>
      <c r="AV4" s="30"/>
      <c r="AW4" s="30"/>
      <c r="AX4" s="21"/>
      <c r="AY4" s="23"/>
      <c r="AZ4" s="23"/>
      <c r="BA4" s="23"/>
    </row>
    <row r="5" spans="1:53">
      <c r="C5" s="23"/>
      <c r="D5" s="24"/>
      <c r="E5" s="23"/>
      <c r="F5" s="23"/>
      <c r="G5" s="23"/>
      <c r="I5" s="21"/>
      <c r="J5" s="21"/>
      <c r="K5" s="23"/>
      <c r="L5" s="23"/>
      <c r="M5" s="24"/>
      <c r="N5" s="24"/>
      <c r="O5" s="23"/>
      <c r="P5" s="23"/>
      <c r="Q5" s="23"/>
      <c r="R5" s="23"/>
      <c r="S5" s="21"/>
      <c r="T5" s="23"/>
      <c r="U5" s="23"/>
      <c r="V5" s="23"/>
      <c r="W5" s="23"/>
      <c r="X5" s="23"/>
      <c r="Y5" s="23"/>
      <c r="Z5" s="23"/>
      <c r="AA5" s="23"/>
      <c r="AB5" s="21"/>
      <c r="AC5" s="23"/>
      <c r="AD5" s="23"/>
      <c r="AE5" s="23"/>
      <c r="AF5" s="23"/>
      <c r="AG5" s="23"/>
      <c r="AH5" s="23"/>
      <c r="AK5" s="23"/>
      <c r="AL5" s="23"/>
      <c r="AM5" s="23"/>
      <c r="AR5" s="23"/>
      <c r="AS5" s="23"/>
      <c r="AT5" s="23"/>
      <c r="AU5" s="30"/>
      <c r="AV5" s="30"/>
      <c r="AW5" s="30"/>
      <c r="AX5" s="21"/>
      <c r="AY5" s="23"/>
      <c r="AZ5" s="23"/>
      <c r="BA5" s="23"/>
    </row>
    <row r="6" spans="1:53">
      <c r="C6" s="23"/>
      <c r="D6" s="24"/>
      <c r="E6" s="23"/>
      <c r="F6" s="23"/>
      <c r="G6" s="23"/>
      <c r="I6" s="21"/>
      <c r="J6" s="21"/>
      <c r="K6" s="23"/>
      <c r="L6" s="23"/>
      <c r="M6" s="24"/>
      <c r="N6" s="24"/>
      <c r="O6" s="23"/>
      <c r="P6" s="23"/>
      <c r="Q6" s="23"/>
      <c r="R6" s="23"/>
      <c r="S6" s="21"/>
      <c r="T6" s="23"/>
      <c r="U6" s="23"/>
      <c r="V6" s="23"/>
      <c r="W6" s="23"/>
      <c r="X6" s="23"/>
      <c r="Y6" s="23"/>
      <c r="Z6" s="23"/>
      <c r="AA6" s="23"/>
      <c r="AB6" s="21"/>
      <c r="AC6" s="23"/>
      <c r="AD6" s="23"/>
      <c r="AE6" s="23"/>
      <c r="AF6" s="23"/>
      <c r="AG6" s="23"/>
      <c r="AH6" s="23"/>
      <c r="AK6" s="23"/>
      <c r="AL6" s="23"/>
      <c r="AM6" s="23"/>
      <c r="AR6" s="23"/>
      <c r="AS6" s="23"/>
      <c r="AT6" s="23"/>
      <c r="AU6" s="30"/>
      <c r="AV6" s="30"/>
      <c r="AW6" s="30"/>
      <c r="AX6" s="21"/>
      <c r="AY6" s="23"/>
      <c r="AZ6" s="23"/>
      <c r="BA6" s="23"/>
    </row>
    <row r="7" spans="1:53">
      <c r="C7" s="23"/>
      <c r="D7" s="24"/>
      <c r="E7" s="23"/>
      <c r="F7" s="23"/>
      <c r="G7" s="23"/>
      <c r="I7" s="21"/>
      <c r="J7" s="21"/>
      <c r="K7" s="23"/>
      <c r="L7" s="23"/>
      <c r="M7" s="24"/>
      <c r="N7" s="24"/>
      <c r="O7" s="23"/>
      <c r="P7" s="23"/>
      <c r="Q7" s="23"/>
      <c r="R7" s="23"/>
      <c r="S7" s="21"/>
      <c r="T7" s="23"/>
      <c r="U7" s="23"/>
      <c r="V7" s="23"/>
      <c r="W7" s="23"/>
      <c r="X7" s="23"/>
      <c r="Y7" s="23"/>
      <c r="Z7" s="23"/>
      <c r="AA7" s="23"/>
      <c r="AB7" s="21"/>
      <c r="AC7" s="23"/>
      <c r="AD7" s="23"/>
      <c r="AE7" s="23"/>
      <c r="AF7" s="23"/>
      <c r="AG7" s="23"/>
      <c r="AH7" s="23"/>
      <c r="AK7" s="23"/>
      <c r="AL7" s="23"/>
      <c r="AM7" s="23"/>
      <c r="AR7" s="23"/>
      <c r="AS7" s="23"/>
      <c r="AT7" s="23"/>
      <c r="AU7" s="30"/>
      <c r="AV7" s="30"/>
      <c r="AW7" s="30"/>
      <c r="AX7" s="21"/>
      <c r="AY7" s="23"/>
      <c r="AZ7" s="23"/>
      <c r="BA7" s="23"/>
    </row>
    <row r="8" spans="1:53">
      <c r="C8" s="23"/>
      <c r="D8" s="24"/>
      <c r="E8" s="23"/>
      <c r="F8" s="23"/>
      <c r="G8" s="23"/>
      <c r="I8" s="21"/>
      <c r="J8" s="21"/>
      <c r="K8" s="23"/>
      <c r="L8" s="23"/>
      <c r="M8" s="24"/>
      <c r="N8" s="24"/>
      <c r="O8" s="23"/>
      <c r="P8" s="23"/>
      <c r="Q8" s="23"/>
      <c r="R8" s="23"/>
      <c r="S8" s="21"/>
      <c r="T8" s="23"/>
      <c r="U8" s="23"/>
      <c r="V8" s="23"/>
      <c r="W8" s="23"/>
      <c r="X8" s="23"/>
      <c r="Y8" s="23"/>
      <c r="Z8" s="23"/>
      <c r="AA8" s="23"/>
      <c r="AB8" s="21"/>
      <c r="AC8" s="23"/>
      <c r="AD8" s="23"/>
      <c r="AE8" s="23"/>
      <c r="AF8" s="23"/>
      <c r="AG8" s="23"/>
      <c r="AH8" s="23"/>
      <c r="AK8" s="23"/>
      <c r="AL8" s="23"/>
      <c r="AM8" s="23"/>
      <c r="AR8" s="23"/>
      <c r="AS8" s="23"/>
      <c r="AT8" s="23"/>
      <c r="AU8" s="23"/>
      <c r="AV8" s="23"/>
      <c r="AW8" s="23"/>
      <c r="AX8" s="21"/>
      <c r="AY8" s="23"/>
      <c r="AZ8" s="23"/>
      <c r="BA8" s="23"/>
    </row>
    <row r="9" spans="1:53">
      <c r="C9" s="23"/>
      <c r="D9" s="24"/>
      <c r="E9" s="23"/>
      <c r="F9" s="23"/>
      <c r="G9" s="23"/>
      <c r="I9" s="21"/>
      <c r="J9" s="21"/>
      <c r="K9" s="23"/>
      <c r="L9" s="23"/>
      <c r="M9" s="24"/>
      <c r="N9" s="24"/>
      <c r="O9" s="23"/>
      <c r="P9" s="23"/>
      <c r="Q9" s="23"/>
      <c r="R9" s="23"/>
      <c r="S9" s="21"/>
      <c r="T9" s="23"/>
      <c r="U9" s="23"/>
      <c r="V9" s="23"/>
      <c r="W9" s="23"/>
      <c r="X9" s="23"/>
      <c r="Y9" s="23"/>
      <c r="Z9" s="23"/>
      <c r="AA9" s="23"/>
      <c r="AB9" s="21"/>
      <c r="AC9" s="23"/>
      <c r="AD9" s="23"/>
      <c r="AE9" s="23"/>
      <c r="AF9" s="23"/>
      <c r="AG9" s="23"/>
      <c r="AH9" s="23"/>
      <c r="AK9" s="23"/>
      <c r="AL9" s="23"/>
      <c r="AM9" s="23"/>
      <c r="AR9" s="23"/>
      <c r="AS9" s="23"/>
      <c r="AT9" s="23"/>
      <c r="AU9" s="30"/>
      <c r="AV9" s="30"/>
      <c r="AW9" s="30"/>
      <c r="AX9" s="21"/>
      <c r="AY9" s="23"/>
      <c r="AZ9" s="23"/>
      <c r="BA9" s="23"/>
    </row>
    <row r="10" spans="1:53">
      <c r="C10" s="23"/>
      <c r="D10" s="24"/>
      <c r="E10" s="23"/>
      <c r="F10" s="23"/>
      <c r="G10" s="23"/>
      <c r="I10" s="21"/>
      <c r="J10" s="21"/>
      <c r="K10" s="23"/>
      <c r="L10" s="23"/>
      <c r="M10" s="24"/>
      <c r="N10" s="24"/>
      <c r="O10" s="23"/>
      <c r="P10" s="23"/>
      <c r="Q10" s="23"/>
      <c r="R10" s="23"/>
      <c r="S10" s="21"/>
      <c r="T10" s="23"/>
      <c r="U10" s="23"/>
      <c r="V10" s="23"/>
      <c r="W10" s="23"/>
      <c r="X10" s="23"/>
      <c r="Y10" s="23"/>
      <c r="Z10" s="23"/>
      <c r="AA10" s="23"/>
      <c r="AB10" s="21"/>
      <c r="AC10" s="23"/>
      <c r="AD10" s="23"/>
      <c r="AE10" s="23"/>
      <c r="AF10" s="23"/>
      <c r="AG10" s="23"/>
      <c r="AH10" s="23"/>
      <c r="AK10" s="23"/>
      <c r="AL10" s="23"/>
      <c r="AM10" s="23"/>
      <c r="AR10" s="23"/>
      <c r="AS10" s="23"/>
      <c r="AT10" s="23"/>
      <c r="AU10" s="23"/>
      <c r="AV10" s="23"/>
      <c r="AW10" s="23"/>
      <c r="AX10" s="21"/>
      <c r="AY10" s="23"/>
      <c r="AZ10" s="23"/>
      <c r="BA10" s="23"/>
    </row>
    <row r="11" spans="1:53">
      <c r="C11" s="23"/>
      <c r="D11" s="24"/>
      <c r="E11" s="23"/>
      <c r="F11" s="23"/>
      <c r="G11" s="23"/>
      <c r="I11" s="21"/>
      <c r="J11" s="21"/>
      <c r="K11" s="23"/>
      <c r="L11" s="23"/>
      <c r="M11" s="24"/>
      <c r="N11" s="24"/>
      <c r="O11" s="23"/>
      <c r="P11" s="23"/>
      <c r="Q11" s="23"/>
      <c r="R11" s="23"/>
      <c r="S11" s="21"/>
      <c r="T11" s="23"/>
      <c r="U11" s="23"/>
      <c r="V11" s="23"/>
      <c r="W11" s="23"/>
      <c r="X11" s="23"/>
      <c r="Y11" s="23"/>
      <c r="Z11" s="23"/>
      <c r="AA11" s="23"/>
      <c r="AB11" s="21"/>
      <c r="AC11" s="23"/>
      <c r="AD11" s="23"/>
      <c r="AE11" s="23"/>
      <c r="AF11" s="23"/>
      <c r="AG11" s="23"/>
      <c r="AH11" s="23"/>
      <c r="AK11" s="23"/>
      <c r="AL11" s="23"/>
      <c r="AM11" s="23"/>
      <c r="AR11" s="23"/>
      <c r="AS11" s="23"/>
      <c r="AT11" s="23"/>
      <c r="AU11" s="23"/>
      <c r="AV11" s="23"/>
      <c r="AW11" s="23"/>
      <c r="AX11" s="21"/>
      <c r="AY11" s="23"/>
      <c r="AZ11" s="23"/>
      <c r="BA11" s="23"/>
    </row>
    <row r="12" spans="1:53">
      <c r="C12" s="23"/>
      <c r="D12" s="24"/>
      <c r="E12" s="23"/>
      <c r="F12" s="23"/>
      <c r="G12" s="23"/>
      <c r="I12" s="21"/>
      <c r="J12" s="21"/>
      <c r="K12" s="23"/>
      <c r="L12" s="23"/>
      <c r="M12" s="24"/>
      <c r="N12" s="24"/>
      <c r="O12" s="23"/>
      <c r="P12" s="23"/>
      <c r="Q12" s="23"/>
      <c r="R12" s="23"/>
      <c r="S12" s="21"/>
      <c r="T12" s="23"/>
      <c r="U12" s="23"/>
      <c r="V12" s="23"/>
      <c r="W12" s="23"/>
      <c r="X12" s="23"/>
      <c r="Y12" s="23"/>
      <c r="Z12" s="23"/>
      <c r="AA12" s="23"/>
      <c r="AB12" s="21"/>
      <c r="AC12" s="23"/>
      <c r="AD12" s="23"/>
      <c r="AE12" s="23"/>
      <c r="AF12" s="23"/>
      <c r="AG12" s="23"/>
      <c r="AH12" s="23"/>
      <c r="AK12" s="23"/>
      <c r="AL12" s="23"/>
      <c r="AM12" s="23"/>
      <c r="AR12" s="23"/>
      <c r="AS12" s="23"/>
      <c r="AT12" s="23"/>
      <c r="AU12" s="23"/>
      <c r="AV12" s="23"/>
      <c r="AW12" s="23"/>
      <c r="AX12" s="21"/>
      <c r="AY12" s="23"/>
      <c r="AZ12" s="23"/>
      <c r="BA12" s="23"/>
    </row>
    <row r="13" spans="1:53">
      <c r="C13" s="23"/>
      <c r="D13" s="24"/>
      <c r="E13" s="23"/>
      <c r="F13" s="23"/>
      <c r="G13" s="23"/>
      <c r="I13" s="21"/>
      <c r="J13" s="21"/>
      <c r="K13" s="23"/>
      <c r="L13" s="23"/>
      <c r="M13" s="24"/>
      <c r="N13" s="24"/>
      <c r="O13" s="23"/>
      <c r="P13" s="23"/>
      <c r="Q13" s="23"/>
      <c r="R13" s="23"/>
      <c r="S13" s="21"/>
      <c r="T13" s="23"/>
      <c r="U13" s="23"/>
      <c r="V13" s="23"/>
      <c r="W13" s="23"/>
      <c r="X13" s="23"/>
      <c r="Y13" s="23"/>
      <c r="Z13" s="23"/>
      <c r="AA13" s="23"/>
      <c r="AB13" s="21"/>
      <c r="AC13" s="23"/>
      <c r="AD13" s="23"/>
      <c r="AE13" s="23"/>
      <c r="AF13" s="23"/>
      <c r="AG13" s="23"/>
      <c r="AH13" s="23"/>
      <c r="AK13" s="23"/>
      <c r="AL13" s="23"/>
      <c r="AM13" s="23"/>
      <c r="AR13" s="23"/>
      <c r="AS13" s="23"/>
      <c r="AT13" s="23"/>
      <c r="AU13" s="23"/>
      <c r="AV13" s="23"/>
      <c r="AW13" s="23"/>
      <c r="AX13" s="21"/>
      <c r="AY13" s="23"/>
      <c r="AZ13" s="23"/>
      <c r="BA13" s="23"/>
    </row>
    <row r="14" spans="1:53">
      <c r="C14" s="23"/>
      <c r="D14" s="24"/>
      <c r="E14" s="23"/>
      <c r="F14" s="23"/>
      <c r="G14" s="23"/>
      <c r="I14" s="21"/>
      <c r="J14" s="21"/>
      <c r="K14" s="23"/>
      <c r="L14" s="23"/>
      <c r="M14" s="24"/>
      <c r="N14" s="24"/>
      <c r="O14" s="23"/>
      <c r="P14" s="23"/>
      <c r="Q14" s="23"/>
      <c r="R14" s="23"/>
      <c r="S14" s="21"/>
      <c r="T14" s="23"/>
      <c r="U14" s="23"/>
      <c r="V14" s="23"/>
      <c r="W14" s="23"/>
      <c r="X14" s="23"/>
      <c r="Y14" s="23"/>
      <c r="Z14" s="23"/>
      <c r="AA14" s="23"/>
      <c r="AB14" s="21"/>
      <c r="AC14" s="23"/>
      <c r="AD14" s="23"/>
      <c r="AE14" s="23"/>
      <c r="AF14" s="23"/>
      <c r="AG14" s="23"/>
      <c r="AH14" s="23"/>
      <c r="AK14" s="23"/>
      <c r="AL14" s="23"/>
      <c r="AM14" s="23"/>
      <c r="AR14" s="23"/>
      <c r="AS14" s="23"/>
      <c r="AT14" s="23"/>
      <c r="AU14" s="23"/>
      <c r="AV14" s="23"/>
      <c r="AW14" s="23"/>
      <c r="AX14" s="21"/>
      <c r="AY14" s="23"/>
      <c r="AZ14" s="23"/>
      <c r="BA14" s="23"/>
    </row>
    <row r="15" spans="1:53">
      <c r="C15" s="23"/>
      <c r="D15" s="24"/>
      <c r="E15" s="23"/>
      <c r="F15" s="23"/>
      <c r="G15" s="23"/>
      <c r="I15" s="21"/>
      <c r="J15" s="21"/>
      <c r="K15" s="23"/>
      <c r="L15" s="23"/>
      <c r="M15" s="24"/>
      <c r="N15" s="24"/>
      <c r="O15" s="23"/>
      <c r="P15" s="23"/>
      <c r="Q15" s="23"/>
      <c r="R15" s="23"/>
      <c r="S15" s="21"/>
      <c r="T15" s="23"/>
      <c r="U15" s="23"/>
      <c r="V15" s="23"/>
      <c r="W15" s="23"/>
      <c r="X15" s="23"/>
      <c r="Y15" s="23"/>
      <c r="Z15" s="23"/>
      <c r="AA15" s="23"/>
      <c r="AB15" s="21"/>
      <c r="AC15" s="23"/>
      <c r="AD15" s="23"/>
      <c r="AE15" s="23"/>
      <c r="AF15" s="23"/>
      <c r="AG15" s="23"/>
      <c r="AH15" s="23"/>
      <c r="AK15" s="23"/>
      <c r="AL15" s="23"/>
      <c r="AM15" s="23"/>
      <c r="AR15" s="23"/>
      <c r="AS15" s="23"/>
      <c r="AT15" s="23"/>
      <c r="AU15" s="23"/>
      <c r="AV15" s="23"/>
      <c r="AW15" s="23"/>
      <c r="AX15" s="21"/>
      <c r="AY15" s="23"/>
      <c r="AZ15" s="23"/>
      <c r="BA15" s="23"/>
    </row>
    <row r="16" spans="1:53">
      <c r="C16" s="23"/>
      <c r="D16" s="24"/>
      <c r="E16" s="23"/>
      <c r="F16" s="23"/>
      <c r="G16" s="23"/>
      <c r="I16" s="21"/>
      <c r="J16" s="21"/>
      <c r="K16" s="23"/>
      <c r="L16" s="23"/>
      <c r="M16" s="24"/>
      <c r="N16" s="24"/>
      <c r="O16" s="23"/>
      <c r="P16" s="23"/>
      <c r="Q16" s="23"/>
      <c r="R16" s="23"/>
      <c r="S16" s="21"/>
      <c r="T16" s="23"/>
      <c r="U16" s="23"/>
      <c r="V16" s="23"/>
      <c r="W16" s="23"/>
      <c r="X16" s="23"/>
      <c r="Y16" s="23"/>
      <c r="Z16" s="23"/>
      <c r="AA16" s="23"/>
      <c r="AB16" s="21"/>
      <c r="AC16" s="23"/>
      <c r="AD16" s="23"/>
      <c r="AE16" s="23"/>
      <c r="AF16" s="23"/>
      <c r="AG16" s="23"/>
      <c r="AH16" s="23"/>
      <c r="AK16" s="23"/>
      <c r="AL16" s="23"/>
      <c r="AM16" s="23"/>
      <c r="AR16" s="23"/>
      <c r="AS16" s="23"/>
      <c r="AT16" s="23"/>
      <c r="AU16" s="23"/>
      <c r="AV16" s="23"/>
      <c r="AW16" s="23"/>
      <c r="AX16" s="21"/>
      <c r="AY16" s="23"/>
      <c r="AZ16" s="23"/>
      <c r="BA16" s="23"/>
    </row>
    <row r="17" spans="3:53">
      <c r="C17" s="23"/>
      <c r="D17" s="24"/>
      <c r="E17" s="23"/>
      <c r="F17" s="23"/>
      <c r="G17" s="23"/>
      <c r="I17" s="21"/>
      <c r="J17" s="21"/>
      <c r="K17" s="23"/>
      <c r="L17" s="23"/>
      <c r="M17" s="24"/>
      <c r="N17" s="24"/>
      <c r="O17" s="23"/>
      <c r="P17" s="23"/>
      <c r="Q17" s="23"/>
      <c r="R17" s="23"/>
      <c r="S17" s="21"/>
      <c r="T17" s="23"/>
      <c r="U17" s="23"/>
      <c r="V17" s="23"/>
      <c r="W17" s="23"/>
      <c r="X17" s="23"/>
      <c r="Y17" s="23"/>
      <c r="Z17" s="23"/>
      <c r="AA17" s="23"/>
      <c r="AB17" s="21"/>
      <c r="AC17" s="23"/>
      <c r="AD17" s="23"/>
      <c r="AE17" s="23"/>
      <c r="AF17" s="23"/>
      <c r="AG17" s="23"/>
      <c r="AH17" s="23"/>
      <c r="AK17" s="23"/>
      <c r="AL17" s="23"/>
      <c r="AM17" s="23"/>
      <c r="AR17" s="23"/>
      <c r="AS17" s="23"/>
      <c r="AT17" s="23"/>
      <c r="AU17" s="23"/>
      <c r="AV17" s="23"/>
      <c r="AW17" s="23"/>
      <c r="AX17" s="21"/>
      <c r="AY17" s="23"/>
      <c r="AZ17" s="23"/>
      <c r="BA17" s="23"/>
    </row>
    <row r="18" spans="3:53">
      <c r="C18" s="23"/>
      <c r="D18" s="24"/>
      <c r="E18" s="23"/>
      <c r="F18" s="23"/>
      <c r="G18" s="23"/>
      <c r="I18" s="21"/>
      <c r="J18" s="21"/>
      <c r="K18" s="23"/>
      <c r="L18" s="23"/>
      <c r="M18" s="24"/>
      <c r="N18" s="24"/>
      <c r="O18" s="23"/>
      <c r="P18" s="23"/>
      <c r="Q18" s="23"/>
      <c r="R18" s="23"/>
      <c r="S18" s="21"/>
      <c r="T18" s="23"/>
      <c r="U18" s="23"/>
      <c r="V18" s="23"/>
      <c r="W18" s="23"/>
      <c r="X18" s="23"/>
      <c r="Y18" s="23"/>
      <c r="Z18" s="23"/>
      <c r="AA18" s="23"/>
      <c r="AB18" s="21"/>
      <c r="AC18" s="23"/>
      <c r="AD18" s="23"/>
      <c r="AE18" s="23"/>
      <c r="AF18" s="23"/>
      <c r="AG18" s="23"/>
      <c r="AH18" s="23"/>
      <c r="AK18" s="23"/>
      <c r="AL18" s="23"/>
      <c r="AM18" s="23"/>
      <c r="AR18" s="23"/>
      <c r="AS18" s="23"/>
      <c r="AT18" s="23"/>
      <c r="AU18" s="23"/>
      <c r="AV18" s="23"/>
      <c r="AW18" s="23"/>
      <c r="AX18" s="21"/>
      <c r="AY18" s="23"/>
      <c r="AZ18" s="23"/>
      <c r="BA18" s="23"/>
    </row>
    <row r="19" spans="3:53">
      <c r="C19" s="23"/>
      <c r="D19" s="24"/>
      <c r="E19" s="23"/>
      <c r="F19" s="23"/>
      <c r="G19" s="23"/>
      <c r="I19" s="21"/>
      <c r="J19" s="21"/>
      <c r="K19" s="23"/>
      <c r="L19" s="23"/>
      <c r="M19" s="24"/>
      <c r="N19" s="24"/>
      <c r="O19" s="23"/>
      <c r="P19" s="23"/>
      <c r="Q19" s="23"/>
      <c r="R19" s="23"/>
      <c r="S19" s="21"/>
      <c r="T19" s="23"/>
      <c r="U19" s="23"/>
      <c r="V19" s="23"/>
      <c r="W19" s="23"/>
      <c r="X19" s="23"/>
      <c r="Y19" s="23"/>
      <c r="Z19" s="23"/>
      <c r="AA19" s="23"/>
      <c r="AB19" s="21"/>
      <c r="AC19" s="23"/>
      <c r="AD19" s="23"/>
      <c r="AE19" s="23"/>
      <c r="AF19" s="23"/>
      <c r="AG19" s="23"/>
      <c r="AH19" s="23"/>
      <c r="AK19" s="23"/>
      <c r="AL19" s="23"/>
      <c r="AM19" s="23"/>
      <c r="AR19" s="23"/>
      <c r="AS19" s="23"/>
      <c r="AT19" s="23"/>
      <c r="AU19" s="23"/>
      <c r="AV19" s="23"/>
      <c r="AW19" s="23"/>
      <c r="AX19" s="21"/>
      <c r="AY19" s="23"/>
      <c r="AZ19" s="23"/>
      <c r="BA19" s="23"/>
    </row>
    <row r="20" spans="3:53">
      <c r="D20" s="24"/>
      <c r="G20" s="23"/>
      <c r="I20" s="21"/>
      <c r="J20" s="21"/>
      <c r="K20" s="23"/>
      <c r="L20" s="23"/>
      <c r="M20" s="24"/>
      <c r="Q20" s="23"/>
      <c r="R20" s="23"/>
      <c r="S20" s="21"/>
      <c r="U20" s="23"/>
      <c r="W20" s="23"/>
      <c r="X20" s="23"/>
      <c r="AB20" s="21"/>
      <c r="AC20" s="23"/>
      <c r="AG20" s="23"/>
      <c r="AH20" s="23"/>
      <c r="AK20" s="23"/>
      <c r="AM20" s="23"/>
      <c r="AX20" s="21"/>
      <c r="AY20" s="23"/>
    </row>
    <row r="21" spans="3:53" s="42" customFormat="1">
      <c r="D21" s="45"/>
      <c r="S21" s="31"/>
      <c r="AB21" s="45"/>
      <c r="AQ21" s="41"/>
      <c r="AX21" s="45"/>
    </row>
    <row r="22" spans="3:53">
      <c r="D22" s="5"/>
      <c r="S22" s="21"/>
    </row>
    <row r="23" spans="3:53">
      <c r="D23" s="5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6" width="11.625" style="3" customWidth="1"/>
    <col min="17" max="17" width="13.375" style="3" customWidth="1"/>
    <col min="18" max="25" width="11.625" style="3" customWidth="1"/>
    <col min="26" max="26" width="8.625" style="3" bestFit="1" customWidth="1"/>
    <col min="27" max="27" width="11" style="3" bestFit="1" customWidth="1"/>
    <col min="28" max="30" width="11.625" style="3" customWidth="1"/>
    <col min="31" max="31" width="9" style="3" hidden="1" customWidth="1"/>
    <col min="32" max="16384" width="9" style="3" hidden="1"/>
  </cols>
  <sheetData>
    <row r="1" spans="1:30" ht="51">
      <c r="A1" s="22" t="s">
        <v>0</v>
      </c>
      <c r="B1" s="22" t="s">
        <v>1</v>
      </c>
      <c r="C1" s="22" t="s">
        <v>2</v>
      </c>
      <c r="D1" s="22" t="s">
        <v>83</v>
      </c>
      <c r="E1" s="22" t="s">
        <v>84</v>
      </c>
      <c r="F1" s="22" t="s">
        <v>3</v>
      </c>
      <c r="G1" s="22" t="s">
        <v>4</v>
      </c>
      <c r="H1" s="22" t="s">
        <v>85</v>
      </c>
      <c r="I1" s="22" t="s">
        <v>5</v>
      </c>
      <c r="J1" s="22" t="s">
        <v>6</v>
      </c>
      <c r="K1" s="22" t="s">
        <v>7</v>
      </c>
      <c r="L1" s="22" t="s">
        <v>87</v>
      </c>
      <c r="M1" s="22" t="s">
        <v>1139</v>
      </c>
      <c r="N1" s="22" t="s">
        <v>1150</v>
      </c>
      <c r="O1" s="22" t="s">
        <v>9</v>
      </c>
      <c r="P1" s="22" t="s">
        <v>10</v>
      </c>
      <c r="Q1" s="22" t="s">
        <v>88</v>
      </c>
      <c r="R1" s="22" t="s">
        <v>11</v>
      </c>
      <c r="S1" s="22" t="s">
        <v>12</v>
      </c>
      <c r="T1" s="22" t="s">
        <v>14</v>
      </c>
      <c r="U1" s="22" t="s">
        <v>15</v>
      </c>
      <c r="V1" s="22" t="s">
        <v>1156</v>
      </c>
      <c r="W1" s="22" t="s">
        <v>1157</v>
      </c>
      <c r="X1" s="22" t="s">
        <v>1159</v>
      </c>
      <c r="Y1" s="22" t="s">
        <v>17</v>
      </c>
      <c r="Z1" s="22" t="s">
        <v>18</v>
      </c>
      <c r="AA1" s="22" t="s">
        <v>19</v>
      </c>
      <c r="AB1" s="22" t="s">
        <v>20</v>
      </c>
      <c r="AC1" s="22" t="s">
        <v>24</v>
      </c>
      <c r="AD1" s="22" t="s">
        <v>25</v>
      </c>
    </row>
    <row r="2" spans="1:30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4"/>
      <c r="N2" s="23"/>
      <c r="O2" s="23"/>
      <c r="P2" s="23"/>
      <c r="Q2" s="23"/>
      <c r="R2" s="21"/>
      <c r="S2" s="23"/>
      <c r="T2" s="23"/>
      <c r="U2" s="23"/>
      <c r="V2" s="23"/>
      <c r="W2" s="23"/>
      <c r="Y2" s="23"/>
      <c r="Z2" s="23"/>
      <c r="AA2" s="23"/>
      <c r="AB2" s="23"/>
      <c r="AC2" s="23"/>
      <c r="AD2" s="23"/>
    </row>
    <row r="3" spans="1:30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4"/>
      <c r="N3" s="23"/>
      <c r="O3" s="23"/>
      <c r="P3" s="23"/>
      <c r="Q3" s="23"/>
      <c r="R3" s="21"/>
      <c r="S3" s="23"/>
      <c r="T3" s="23"/>
      <c r="U3" s="23"/>
      <c r="V3" s="23"/>
      <c r="W3" s="23"/>
      <c r="Y3" s="23"/>
      <c r="Z3" s="23"/>
      <c r="AA3" s="23"/>
      <c r="AB3" s="23"/>
      <c r="AC3" s="23"/>
      <c r="AD3" s="23"/>
    </row>
    <row r="4" spans="1:30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4"/>
      <c r="N4" s="23"/>
      <c r="O4" s="23"/>
      <c r="P4" s="23"/>
      <c r="Q4" s="23"/>
      <c r="R4" s="21"/>
      <c r="S4" s="23"/>
      <c r="T4" s="23"/>
      <c r="U4" s="23"/>
      <c r="V4" s="23"/>
      <c r="W4" s="23"/>
      <c r="Y4" s="23"/>
      <c r="Z4" s="23"/>
      <c r="AA4" s="23"/>
      <c r="AB4" s="23"/>
      <c r="AC4" s="23"/>
      <c r="AD4" s="23"/>
    </row>
    <row r="5" spans="1:30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4"/>
      <c r="N5" s="23"/>
      <c r="O5" s="23"/>
      <c r="P5" s="23"/>
      <c r="Q5" s="23"/>
      <c r="R5" s="21"/>
      <c r="S5" s="23"/>
      <c r="T5" s="23"/>
      <c r="U5" s="23"/>
      <c r="V5" s="23"/>
      <c r="W5" s="23"/>
      <c r="Y5" s="23"/>
      <c r="Z5" s="23"/>
      <c r="AA5" s="23"/>
      <c r="AB5" s="23"/>
      <c r="AC5" s="23"/>
      <c r="AD5" s="23"/>
    </row>
    <row r="6" spans="1:30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4"/>
      <c r="N6" s="23"/>
      <c r="O6" s="23"/>
      <c r="P6" s="23"/>
      <c r="Q6" s="23"/>
      <c r="R6" s="21"/>
      <c r="S6" s="23"/>
      <c r="T6" s="23"/>
      <c r="U6" s="23"/>
      <c r="V6" s="23"/>
      <c r="W6" s="23"/>
      <c r="Y6" s="23"/>
      <c r="Z6" s="23"/>
      <c r="AA6" s="23"/>
      <c r="AB6" s="23"/>
      <c r="AC6" s="23"/>
      <c r="AD6" s="23"/>
    </row>
    <row r="7" spans="1:30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4"/>
      <c r="N7" s="23"/>
      <c r="O7" s="23"/>
      <c r="P7" s="23"/>
      <c r="Q7" s="23"/>
      <c r="R7" s="21"/>
      <c r="S7" s="23"/>
      <c r="T7" s="23"/>
      <c r="U7" s="23"/>
      <c r="V7" s="23"/>
      <c r="W7" s="23"/>
      <c r="Y7" s="23"/>
      <c r="Z7" s="23"/>
      <c r="AA7" s="23"/>
      <c r="AB7" s="23"/>
      <c r="AC7" s="23"/>
      <c r="AD7" s="23"/>
    </row>
    <row r="8" spans="1:30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4"/>
      <c r="N8" s="23"/>
      <c r="O8" s="23"/>
      <c r="P8" s="23"/>
      <c r="Q8" s="23"/>
      <c r="R8" s="21"/>
      <c r="S8" s="23"/>
      <c r="T8" s="23"/>
      <c r="U8" s="23"/>
      <c r="V8" s="23"/>
      <c r="W8" s="23"/>
      <c r="Y8" s="23"/>
      <c r="Z8" s="23"/>
      <c r="AA8" s="23"/>
      <c r="AB8" s="23"/>
      <c r="AC8" s="23"/>
      <c r="AD8" s="23"/>
    </row>
    <row r="9" spans="1:30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4"/>
      <c r="N9" s="23"/>
      <c r="O9" s="23"/>
      <c r="P9" s="23"/>
      <c r="Q9" s="23"/>
      <c r="R9" s="21"/>
      <c r="S9" s="23"/>
      <c r="T9" s="23"/>
      <c r="U9" s="23"/>
      <c r="V9" s="23"/>
      <c r="W9" s="23"/>
      <c r="Y9" s="23"/>
      <c r="Z9" s="23"/>
      <c r="AA9" s="23"/>
      <c r="AB9" s="23"/>
      <c r="AC9" s="23"/>
      <c r="AD9" s="23"/>
    </row>
    <row r="10" spans="1:30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4"/>
      <c r="N10" s="23"/>
      <c r="O10" s="23"/>
      <c r="P10" s="23"/>
      <c r="Q10" s="23"/>
      <c r="R10" s="21"/>
      <c r="S10" s="23"/>
      <c r="T10" s="23"/>
      <c r="U10" s="23"/>
      <c r="V10" s="23"/>
      <c r="W10" s="23"/>
      <c r="Y10" s="23"/>
      <c r="Z10" s="23"/>
      <c r="AA10" s="23"/>
      <c r="AB10" s="23"/>
      <c r="AC10" s="23"/>
      <c r="AD10" s="23"/>
    </row>
    <row r="11" spans="1:30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4"/>
      <c r="N11" s="23"/>
      <c r="O11" s="23"/>
      <c r="P11" s="23"/>
      <c r="Q11" s="23"/>
      <c r="R11" s="21"/>
      <c r="S11" s="23"/>
      <c r="T11" s="23"/>
      <c r="U11" s="23"/>
      <c r="V11" s="23"/>
      <c r="W11" s="23"/>
      <c r="Y11" s="23"/>
      <c r="Z11" s="23"/>
      <c r="AA11" s="23"/>
      <c r="AB11" s="23"/>
      <c r="AC11" s="23"/>
      <c r="AD11" s="23"/>
    </row>
    <row r="12" spans="1:30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4"/>
      <c r="N12" s="23"/>
      <c r="O12" s="23"/>
      <c r="P12" s="23"/>
      <c r="Q12" s="23"/>
      <c r="R12" s="21"/>
      <c r="S12" s="23"/>
      <c r="T12" s="23"/>
      <c r="U12" s="23"/>
      <c r="V12" s="23"/>
      <c r="W12" s="23"/>
      <c r="Y12" s="23"/>
      <c r="Z12" s="23"/>
      <c r="AA12" s="23"/>
      <c r="AB12" s="23"/>
      <c r="AC12" s="23"/>
      <c r="AD12" s="23"/>
    </row>
    <row r="13" spans="1:30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4"/>
      <c r="N13" s="23"/>
      <c r="O13" s="23"/>
      <c r="P13" s="23"/>
      <c r="Q13" s="23"/>
      <c r="R13" s="21"/>
      <c r="S13" s="23"/>
      <c r="T13" s="23"/>
      <c r="U13" s="23"/>
      <c r="V13" s="23"/>
      <c r="W13" s="23"/>
      <c r="Y13" s="23"/>
      <c r="Z13" s="23"/>
      <c r="AA13" s="23"/>
      <c r="AB13" s="23"/>
      <c r="AC13" s="23"/>
      <c r="AD13" s="23"/>
    </row>
    <row r="14" spans="1:30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4"/>
      <c r="N14" s="23"/>
      <c r="O14" s="23"/>
      <c r="P14" s="23"/>
      <c r="Q14" s="23"/>
      <c r="R14" s="21"/>
      <c r="S14" s="23"/>
      <c r="T14" s="23"/>
      <c r="U14" s="23"/>
      <c r="V14" s="23"/>
      <c r="W14" s="23"/>
      <c r="Y14" s="23"/>
      <c r="Z14" s="23"/>
      <c r="AA14" s="23"/>
      <c r="AB14" s="23"/>
      <c r="AC14" s="23"/>
      <c r="AD14" s="23"/>
    </row>
    <row r="15" spans="1:30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4"/>
      <c r="N15" s="23"/>
      <c r="O15" s="23"/>
      <c r="P15" s="23"/>
      <c r="Q15" s="23"/>
      <c r="R15" s="21"/>
      <c r="S15" s="23"/>
      <c r="T15" s="23"/>
      <c r="U15" s="23"/>
      <c r="V15" s="23"/>
      <c r="W15" s="23"/>
      <c r="Y15" s="23"/>
      <c r="Z15" s="23"/>
      <c r="AA15" s="23"/>
      <c r="AB15" s="23"/>
      <c r="AC15" s="23"/>
      <c r="AD15" s="23"/>
    </row>
    <row r="16" spans="1:30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4"/>
      <c r="N16" s="23"/>
      <c r="O16" s="23"/>
      <c r="P16" s="23"/>
      <c r="Q16" s="23"/>
      <c r="R16" s="21"/>
      <c r="S16" s="23"/>
      <c r="T16" s="23"/>
      <c r="U16" s="23"/>
      <c r="V16" s="23"/>
      <c r="W16" s="23"/>
      <c r="Y16" s="23"/>
      <c r="Z16" s="23"/>
      <c r="AA16" s="23"/>
      <c r="AB16" s="23"/>
      <c r="AC16" s="23"/>
      <c r="AD16" s="23"/>
    </row>
    <row r="17" spans="1:30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4"/>
      <c r="N17" s="23"/>
      <c r="O17" s="23"/>
      <c r="P17" s="23"/>
      <c r="Q17" s="23"/>
      <c r="R17" s="21"/>
      <c r="S17" s="23"/>
      <c r="T17" s="23"/>
      <c r="U17" s="23"/>
      <c r="V17" s="23"/>
      <c r="W17" s="23"/>
      <c r="Y17" s="23"/>
      <c r="Z17" s="23"/>
      <c r="AA17" s="23"/>
      <c r="AB17" s="23"/>
      <c r="AC17" s="23"/>
      <c r="AD17" s="23"/>
    </row>
    <row r="18" spans="1:30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4"/>
      <c r="N18" s="23"/>
      <c r="O18" s="23"/>
      <c r="P18" s="23"/>
      <c r="Q18" s="23"/>
      <c r="R18" s="21"/>
      <c r="S18" s="23"/>
      <c r="T18" s="23"/>
      <c r="U18" s="23"/>
      <c r="V18" s="23"/>
      <c r="W18" s="23"/>
      <c r="Y18" s="23"/>
      <c r="Z18" s="23"/>
      <c r="AA18" s="23"/>
      <c r="AB18" s="23"/>
      <c r="AC18" s="23"/>
      <c r="AD18" s="23"/>
    </row>
    <row r="19" spans="1:30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4"/>
      <c r="N19" s="23"/>
      <c r="O19" s="23"/>
      <c r="P19" s="23"/>
      <c r="Q19" s="23"/>
      <c r="R19" s="21"/>
      <c r="S19" s="23"/>
      <c r="T19" s="23"/>
      <c r="U19" s="23"/>
      <c r="V19" s="23"/>
      <c r="W19" s="23"/>
      <c r="Y19" s="23"/>
      <c r="Z19" s="23"/>
      <c r="AA19" s="23"/>
      <c r="AB19" s="23"/>
      <c r="AC19" s="23"/>
      <c r="AD19" s="23"/>
    </row>
    <row r="20" spans="1:30">
      <c r="E20" s="21"/>
      <c r="H20" s="23"/>
      <c r="I20" s="23"/>
      <c r="J20" s="21"/>
      <c r="K20" s="21"/>
      <c r="L20" s="23"/>
      <c r="M20" s="24"/>
      <c r="P20" s="23"/>
      <c r="Q20" s="23"/>
      <c r="V20" s="23"/>
      <c r="W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/>
  <cols>
    <col min="1" max="2" width="11.625" style="3" customWidth="1"/>
    <col min="3" max="3" width="11.625" style="42" customWidth="1"/>
    <col min="4" max="4" width="11.625" style="3" customWidth="1"/>
    <col min="5" max="5" width="11.625" style="5" customWidth="1"/>
    <col min="6" max="22" width="11.625" style="3" customWidth="1"/>
    <col min="23" max="23" width="9" style="3" hidden="1" customWidth="1"/>
    <col min="24" max="16384" width="9" style="3" hidden="1"/>
  </cols>
  <sheetData>
    <row r="1" spans="1:22" ht="51">
      <c r="A1" s="22" t="s">
        <v>0</v>
      </c>
      <c r="B1" s="22" t="s">
        <v>1</v>
      </c>
      <c r="C1" s="22" t="s">
        <v>1580</v>
      </c>
      <c r="D1" s="22" t="s">
        <v>1581</v>
      </c>
      <c r="E1" s="22" t="s">
        <v>1582</v>
      </c>
      <c r="F1" s="22" t="s">
        <v>5</v>
      </c>
      <c r="G1" s="22" t="s">
        <v>1583</v>
      </c>
      <c r="H1" s="22" t="s">
        <v>6</v>
      </c>
      <c r="I1" s="22" t="s">
        <v>7</v>
      </c>
      <c r="J1" s="22" t="s">
        <v>87</v>
      </c>
      <c r="K1" s="22" t="s">
        <v>1584</v>
      </c>
      <c r="L1" s="22" t="s">
        <v>10</v>
      </c>
      <c r="M1" s="22" t="s">
        <v>11</v>
      </c>
      <c r="N1" s="22" t="s">
        <v>12</v>
      </c>
      <c r="O1" s="22" t="s">
        <v>14</v>
      </c>
      <c r="P1" s="22" t="s">
        <v>15</v>
      </c>
      <c r="Q1" s="22" t="s">
        <v>1585</v>
      </c>
      <c r="R1" s="22" t="s">
        <v>18</v>
      </c>
      <c r="S1" s="22" t="s">
        <v>1586</v>
      </c>
      <c r="T1" s="22" t="s">
        <v>20</v>
      </c>
      <c r="U1" s="22" t="s">
        <v>24</v>
      </c>
      <c r="V1" s="22" t="s">
        <v>25</v>
      </c>
    </row>
    <row r="2" spans="1:22">
      <c r="A2" s="23"/>
      <c r="B2" s="23"/>
      <c r="C2" s="24"/>
      <c r="D2" s="42"/>
      <c r="E2" s="31"/>
      <c r="F2" s="23"/>
      <c r="G2" s="23"/>
      <c r="H2" s="31"/>
      <c r="I2" s="31"/>
      <c r="J2" s="23"/>
      <c r="K2" s="24"/>
      <c r="M2" s="21"/>
      <c r="N2" s="23"/>
      <c r="O2" s="24"/>
      <c r="P2" s="23"/>
      <c r="R2" s="23"/>
      <c r="S2" s="24"/>
      <c r="T2" s="23"/>
      <c r="U2" s="23"/>
      <c r="V2" s="23"/>
    </row>
    <row r="3" spans="1:22">
      <c r="A3" s="23"/>
      <c r="B3" s="23"/>
      <c r="C3" s="24"/>
      <c r="E3" s="21"/>
      <c r="F3" s="23"/>
      <c r="G3" s="23"/>
      <c r="H3" s="31"/>
      <c r="I3" s="31"/>
      <c r="J3" s="23"/>
      <c r="K3" s="23"/>
      <c r="M3" s="21"/>
      <c r="N3" s="23"/>
      <c r="O3" s="23"/>
      <c r="P3" s="23"/>
      <c r="R3" s="23"/>
      <c r="T3" s="23"/>
      <c r="U3" s="23"/>
      <c r="V3" s="23"/>
    </row>
    <row r="4" spans="1:22">
      <c r="A4" s="23"/>
      <c r="B4" s="23"/>
      <c r="C4" s="24"/>
      <c r="E4" s="21"/>
      <c r="F4" s="23"/>
      <c r="G4" s="23"/>
      <c r="H4" s="31"/>
      <c r="I4" s="31"/>
      <c r="J4" s="23"/>
      <c r="K4" s="23"/>
      <c r="M4" s="21"/>
      <c r="N4" s="23"/>
      <c r="O4" s="23"/>
      <c r="P4" s="23"/>
      <c r="R4" s="23"/>
      <c r="T4" s="23"/>
      <c r="U4" s="23"/>
      <c r="V4" s="23"/>
    </row>
    <row r="5" spans="1:22">
      <c r="A5" s="23"/>
      <c r="B5" s="23"/>
      <c r="C5" s="24"/>
      <c r="E5" s="21"/>
      <c r="F5" s="23"/>
      <c r="G5" s="23"/>
      <c r="H5" s="31"/>
      <c r="I5" s="31"/>
      <c r="J5" s="23"/>
      <c r="K5" s="23"/>
      <c r="M5" s="21"/>
      <c r="N5" s="23"/>
      <c r="O5" s="23"/>
      <c r="P5" s="23"/>
      <c r="R5" s="23"/>
      <c r="T5" s="23"/>
      <c r="U5" s="23"/>
      <c r="V5" s="23"/>
    </row>
    <row r="6" spans="1:22">
      <c r="A6" s="23"/>
      <c r="B6" s="23"/>
      <c r="C6" s="24"/>
      <c r="E6" s="21"/>
      <c r="F6" s="23"/>
      <c r="G6" s="23"/>
      <c r="H6" s="31"/>
      <c r="I6" s="31"/>
      <c r="J6" s="23"/>
      <c r="K6" s="23"/>
      <c r="M6" s="21"/>
      <c r="N6" s="23"/>
      <c r="O6" s="23"/>
      <c r="P6" s="23"/>
      <c r="R6" s="23"/>
      <c r="T6" s="23"/>
      <c r="U6" s="23"/>
      <c r="V6" s="23"/>
    </row>
    <row r="7" spans="1:22">
      <c r="A7" s="23"/>
      <c r="B7" s="23"/>
      <c r="C7" s="24"/>
      <c r="E7" s="21"/>
      <c r="F7" s="23"/>
      <c r="G7" s="23"/>
      <c r="H7" s="31"/>
      <c r="I7" s="31"/>
      <c r="J7" s="23"/>
      <c r="K7" s="23"/>
      <c r="M7" s="21"/>
      <c r="N7" s="23"/>
      <c r="O7" s="23"/>
      <c r="P7" s="23"/>
      <c r="R7" s="23"/>
      <c r="S7" s="23"/>
      <c r="T7" s="23"/>
      <c r="U7" s="23"/>
      <c r="V7" s="23"/>
    </row>
    <row r="8" spans="1:22">
      <c r="A8" s="23"/>
      <c r="B8" s="23"/>
      <c r="C8" s="24"/>
      <c r="E8" s="21"/>
      <c r="F8" s="23"/>
      <c r="G8" s="23"/>
      <c r="H8" s="31"/>
      <c r="I8" s="31"/>
      <c r="J8" s="23"/>
      <c r="K8" s="23"/>
      <c r="M8" s="21"/>
      <c r="N8" s="23"/>
      <c r="O8" s="23"/>
      <c r="P8" s="23"/>
      <c r="R8" s="23"/>
      <c r="S8" s="23"/>
      <c r="T8" s="23"/>
      <c r="U8" s="23"/>
      <c r="V8" s="23"/>
    </row>
    <row r="9" spans="1:22">
      <c r="A9" s="23"/>
      <c r="B9" s="23"/>
      <c r="C9" s="24"/>
      <c r="E9" s="21"/>
      <c r="F9" s="23"/>
      <c r="G9" s="23"/>
      <c r="H9" s="31"/>
      <c r="I9" s="31"/>
      <c r="J9" s="23"/>
      <c r="K9" s="23"/>
      <c r="M9" s="21"/>
      <c r="N9" s="23"/>
      <c r="O9" s="23"/>
      <c r="P9" s="23"/>
      <c r="R9" s="23"/>
      <c r="S9" s="23"/>
      <c r="T9" s="23"/>
      <c r="U9" s="23"/>
      <c r="V9" s="23"/>
    </row>
    <row r="10" spans="1:22">
      <c r="A10" s="23"/>
      <c r="B10" s="23"/>
      <c r="C10" s="24"/>
      <c r="E10" s="21"/>
      <c r="F10" s="23"/>
      <c r="G10" s="23"/>
      <c r="H10" s="31"/>
      <c r="I10" s="31"/>
      <c r="J10" s="23"/>
      <c r="K10" s="23"/>
      <c r="M10" s="21"/>
      <c r="N10" s="23"/>
      <c r="O10" s="23"/>
      <c r="P10" s="23"/>
      <c r="R10" s="23"/>
      <c r="S10" s="23"/>
      <c r="T10" s="23"/>
      <c r="U10" s="23"/>
      <c r="V10" s="23"/>
    </row>
    <row r="11" spans="1:22">
      <c r="A11" s="23"/>
      <c r="B11" s="23"/>
      <c r="C11" s="24"/>
      <c r="E11" s="21"/>
      <c r="F11" s="23"/>
      <c r="G11" s="23"/>
      <c r="H11" s="31"/>
      <c r="I11" s="31"/>
      <c r="J11" s="23"/>
      <c r="K11" s="23"/>
      <c r="M11" s="21"/>
      <c r="N11" s="23"/>
      <c r="O11" s="23"/>
      <c r="P11" s="23"/>
      <c r="R11" s="23"/>
      <c r="S11" s="23"/>
      <c r="T11" s="23"/>
      <c r="U11" s="23"/>
      <c r="V11" s="23"/>
    </row>
    <row r="12" spans="1:22">
      <c r="A12" s="23"/>
      <c r="B12" s="23"/>
      <c r="C12" s="24"/>
      <c r="E12" s="21"/>
      <c r="F12" s="23"/>
      <c r="G12" s="23"/>
      <c r="H12" s="31"/>
      <c r="I12" s="31"/>
      <c r="J12" s="23"/>
      <c r="K12" s="23"/>
      <c r="M12" s="21"/>
      <c r="N12" s="23"/>
      <c r="O12" s="23"/>
      <c r="P12" s="23"/>
      <c r="R12" s="23"/>
      <c r="S12" s="23"/>
      <c r="T12" s="23"/>
      <c r="U12" s="23"/>
      <c r="V12" s="23"/>
    </row>
    <row r="13" spans="1:22">
      <c r="A13" s="23"/>
      <c r="B13" s="23"/>
      <c r="C13" s="24"/>
      <c r="E13" s="21"/>
      <c r="F13" s="23"/>
      <c r="G13" s="23"/>
      <c r="H13" s="31"/>
      <c r="I13" s="31"/>
      <c r="J13" s="23"/>
      <c r="K13" s="23"/>
      <c r="M13" s="21"/>
      <c r="N13" s="23"/>
      <c r="O13" s="23"/>
      <c r="P13" s="23"/>
      <c r="R13" s="23"/>
      <c r="S13" s="23"/>
      <c r="T13" s="23"/>
      <c r="U13" s="23"/>
      <c r="V13" s="23"/>
    </row>
    <row r="14" spans="1:22">
      <c r="A14" s="23"/>
      <c r="B14" s="23"/>
      <c r="C14" s="24"/>
      <c r="E14" s="21"/>
      <c r="F14" s="23"/>
      <c r="G14" s="23"/>
      <c r="H14" s="31"/>
      <c r="I14" s="31"/>
      <c r="J14" s="23"/>
      <c r="K14" s="23"/>
      <c r="M14" s="21"/>
      <c r="N14" s="23"/>
      <c r="O14" s="23"/>
      <c r="P14" s="23"/>
      <c r="R14" s="23"/>
      <c r="S14" s="23"/>
      <c r="T14" s="23"/>
      <c r="U14" s="23"/>
      <c r="V14" s="23"/>
    </row>
    <row r="15" spans="1:22">
      <c r="A15" s="23"/>
      <c r="B15" s="23"/>
      <c r="C15" s="24"/>
      <c r="E15" s="21"/>
      <c r="F15" s="23"/>
      <c r="G15" s="23"/>
      <c r="H15" s="31"/>
      <c r="I15" s="31"/>
      <c r="J15" s="23"/>
      <c r="K15" s="23"/>
      <c r="M15" s="21"/>
      <c r="N15" s="23"/>
      <c r="O15" s="23"/>
      <c r="P15" s="23"/>
      <c r="R15" s="23"/>
      <c r="S15" s="23"/>
      <c r="T15" s="23"/>
      <c r="U15" s="23"/>
      <c r="V15" s="23"/>
    </row>
    <row r="16" spans="1:22">
      <c r="A16" s="23"/>
      <c r="B16" s="23"/>
      <c r="C16" s="24"/>
      <c r="E16" s="21"/>
      <c r="F16" s="23"/>
      <c r="G16" s="23"/>
      <c r="H16" s="31"/>
      <c r="I16" s="31"/>
      <c r="J16" s="23"/>
      <c r="K16" s="23"/>
      <c r="M16" s="21"/>
      <c r="N16" s="23"/>
      <c r="O16" s="23"/>
      <c r="P16" s="23"/>
      <c r="R16" s="23"/>
      <c r="S16" s="23"/>
      <c r="T16" s="23"/>
      <c r="U16" s="23"/>
      <c r="V16" s="23"/>
    </row>
    <row r="17" spans="1:22">
      <c r="A17" s="23"/>
      <c r="B17" s="23"/>
      <c r="C17" s="24"/>
      <c r="E17" s="21"/>
      <c r="F17" s="23"/>
      <c r="G17" s="23"/>
      <c r="H17" s="31"/>
      <c r="I17" s="31"/>
      <c r="J17" s="23"/>
      <c r="K17" s="23"/>
      <c r="M17" s="21"/>
      <c r="N17" s="23"/>
      <c r="O17" s="23"/>
      <c r="P17" s="23"/>
      <c r="R17" s="23"/>
      <c r="S17" s="23"/>
      <c r="T17" s="23"/>
      <c r="U17" s="23"/>
      <c r="V17" s="23"/>
    </row>
    <row r="18" spans="1:22">
      <c r="A18" s="23"/>
      <c r="B18" s="23"/>
      <c r="C18" s="24"/>
      <c r="E18" s="21"/>
      <c r="F18" s="23"/>
      <c r="G18" s="23"/>
      <c r="H18" s="31"/>
      <c r="I18" s="31"/>
      <c r="J18" s="23"/>
      <c r="K18" s="23"/>
      <c r="M18" s="21"/>
      <c r="N18" s="23"/>
      <c r="O18" s="23"/>
      <c r="P18" s="23"/>
      <c r="R18" s="23"/>
      <c r="S18" s="23"/>
      <c r="T18" s="23"/>
      <c r="U18" s="23"/>
      <c r="V18" s="23"/>
    </row>
    <row r="19" spans="1:22">
      <c r="A19" s="23"/>
      <c r="B19" s="23"/>
      <c r="C19" s="24"/>
      <c r="E19" s="21"/>
      <c r="F19" s="23"/>
      <c r="G19" s="23"/>
      <c r="H19" s="31"/>
      <c r="I19" s="31"/>
      <c r="J19" s="23"/>
      <c r="K19" s="23"/>
      <c r="M19" s="21"/>
      <c r="N19" s="23"/>
      <c r="O19" s="23"/>
      <c r="P19" s="23"/>
      <c r="R19" s="23"/>
      <c r="S19" s="23"/>
      <c r="T19" s="23"/>
      <c r="U19" s="23"/>
      <c r="V19" s="23"/>
    </row>
    <row r="20" spans="1:22">
      <c r="E20" s="21"/>
      <c r="F20" s="23"/>
      <c r="H20" s="31"/>
      <c r="I20" s="31"/>
      <c r="J20" s="23"/>
    </row>
    <row r="21" spans="1:22" s="42" customFormat="1">
      <c r="E21" s="45"/>
      <c r="L21" s="4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1"/>
  <sheetViews>
    <sheetView rightToLeft="1" workbookViewId="0">
      <selection activeCell="A2" sqref="A2"/>
    </sheetView>
  </sheetViews>
  <sheetFormatPr defaultColWidth="0" defaultRowHeight="14.25"/>
  <cols>
    <col min="1" max="24" width="11.625" style="3" customWidth="1"/>
    <col min="25" max="25" width="9" style="3" hidden="1" customWidth="1"/>
    <col min="26" max="16384" width="9" style="3" hidden="1"/>
  </cols>
  <sheetData>
    <row r="1" spans="1:24" ht="51">
      <c r="A1" s="22" t="s">
        <v>0</v>
      </c>
      <c r="B1" s="22" t="s">
        <v>1</v>
      </c>
      <c r="C1" s="22" t="s">
        <v>1587</v>
      </c>
      <c r="D1" s="22" t="s">
        <v>5</v>
      </c>
      <c r="E1" s="22" t="s">
        <v>1588</v>
      </c>
      <c r="F1" s="22" t="s">
        <v>87</v>
      </c>
      <c r="G1" s="22" t="s">
        <v>1150</v>
      </c>
      <c r="H1" s="22" t="s">
        <v>1589</v>
      </c>
      <c r="I1" s="22" t="s">
        <v>1590</v>
      </c>
      <c r="J1" s="22" t="s">
        <v>1591</v>
      </c>
      <c r="K1" s="22" t="s">
        <v>1592</v>
      </c>
      <c r="L1" s="22" t="s">
        <v>1593</v>
      </c>
      <c r="M1" s="22" t="s">
        <v>1156</v>
      </c>
      <c r="N1" s="22" t="s">
        <v>1158</v>
      </c>
      <c r="O1" s="22" t="s">
        <v>1157</v>
      </c>
      <c r="P1" s="22" t="s">
        <v>1159</v>
      </c>
      <c r="Q1" s="22" t="s">
        <v>11</v>
      </c>
      <c r="R1" s="22" t="s">
        <v>1579</v>
      </c>
      <c r="S1" s="22" t="s">
        <v>20</v>
      </c>
      <c r="T1" s="22" t="s">
        <v>21</v>
      </c>
      <c r="U1" s="22" t="s">
        <v>92</v>
      </c>
      <c r="V1" s="22" t="s">
        <v>22</v>
      </c>
      <c r="W1" s="22" t="s">
        <v>24</v>
      </c>
      <c r="X1" s="22" t="s">
        <v>25</v>
      </c>
    </row>
    <row r="2" spans="1:2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4"/>
      <c r="N2" s="24"/>
      <c r="O2" s="24"/>
      <c r="P2" s="23"/>
      <c r="Q2" s="21"/>
      <c r="R2" s="23"/>
      <c r="S2" s="23"/>
      <c r="T2" s="24"/>
      <c r="U2" s="24"/>
      <c r="V2" s="23"/>
      <c r="W2" s="23"/>
      <c r="X2" s="23"/>
    </row>
    <row r="3" spans="1:2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  <c r="M3" s="23"/>
      <c r="N3" s="24"/>
      <c r="O3" s="23"/>
      <c r="P3" s="23"/>
      <c r="Q3" s="21"/>
      <c r="R3" s="23"/>
      <c r="S3" s="23"/>
      <c r="T3" s="23"/>
      <c r="U3" s="23"/>
      <c r="V3" s="23"/>
      <c r="W3" s="23"/>
      <c r="X3" s="23"/>
    </row>
    <row r="4" spans="1:2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</row>
    <row r="5" spans="1:2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</row>
    <row r="6" spans="1:24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</row>
    <row r="7" spans="1:2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</row>
    <row r="8" spans="1:2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</row>
    <row r="9" spans="1:2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</row>
    <row r="10" spans="1:2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</row>
    <row r="11" spans="1:24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</row>
    <row r="12" spans="1:24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</row>
    <row r="13" spans="1:24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</row>
    <row r="14" spans="1:24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</row>
    <row r="15" spans="1:24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</row>
    <row r="16" spans="1:2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</row>
    <row r="17" spans="1:24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</row>
    <row r="18" spans="1:2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</row>
    <row r="19" spans="1:24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</row>
    <row r="20" spans="1:24">
      <c r="D20" s="23"/>
      <c r="E20" s="23"/>
      <c r="F20" s="23"/>
      <c r="H20" s="23"/>
      <c r="I20" s="23"/>
      <c r="L20" s="24"/>
      <c r="M20" s="23"/>
      <c r="O20" s="23"/>
      <c r="V20" s="23"/>
    </row>
    <row r="21" spans="1:24" s="42" customFormat="1">
      <c r="D21" s="23"/>
      <c r="E21" s="24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9" style="3" hidden="1" customWidth="1"/>
    <col min="25" max="16384" width="9" style="3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83</v>
      </c>
      <c r="E1" s="22" t="s">
        <v>84</v>
      </c>
      <c r="F1" s="22" t="s">
        <v>3</v>
      </c>
      <c r="G1" s="22" t="s">
        <v>4</v>
      </c>
      <c r="H1" s="22" t="s">
        <v>85</v>
      </c>
      <c r="I1" s="22" t="s">
        <v>5</v>
      </c>
      <c r="J1" s="22" t="s">
        <v>6</v>
      </c>
      <c r="K1" s="22" t="s">
        <v>7</v>
      </c>
      <c r="L1" s="22" t="s">
        <v>86</v>
      </c>
      <c r="M1" s="22" t="s">
        <v>87</v>
      </c>
      <c r="N1" s="22" t="s">
        <v>11</v>
      </c>
      <c r="O1" s="22" t="s">
        <v>1156</v>
      </c>
      <c r="P1" s="22" t="s">
        <v>1157</v>
      </c>
      <c r="Q1" s="22" t="s">
        <v>1159</v>
      </c>
      <c r="R1" s="22" t="s">
        <v>1160</v>
      </c>
      <c r="S1" s="22" t="s">
        <v>1594</v>
      </c>
      <c r="T1" s="22" t="s">
        <v>1595</v>
      </c>
      <c r="U1" s="22" t="s">
        <v>20</v>
      </c>
      <c r="V1" s="22" t="s">
        <v>24</v>
      </c>
      <c r="W1" s="22" t="s">
        <v>25</v>
      </c>
    </row>
    <row r="2" spans="1:23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4"/>
      <c r="M2" s="23"/>
      <c r="N2" s="21"/>
      <c r="O2" s="23"/>
      <c r="P2" s="23"/>
      <c r="Q2" s="23"/>
      <c r="R2" s="23"/>
      <c r="S2" s="23"/>
      <c r="T2" s="24"/>
      <c r="U2" s="23"/>
      <c r="V2" s="23"/>
      <c r="W2" s="23"/>
    </row>
    <row r="3" spans="1:23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4"/>
      <c r="M3" s="23"/>
      <c r="N3" s="21"/>
      <c r="O3" s="23"/>
      <c r="P3" s="23"/>
      <c r="Q3" s="23"/>
      <c r="R3" s="23"/>
      <c r="S3" s="23"/>
      <c r="T3" s="23"/>
      <c r="U3" s="23"/>
      <c r="V3" s="23"/>
      <c r="W3" s="23"/>
    </row>
    <row r="4" spans="1:23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4"/>
      <c r="M4" s="23"/>
      <c r="N4" s="21"/>
      <c r="O4" s="23"/>
      <c r="P4" s="23"/>
      <c r="Q4" s="23"/>
      <c r="R4" s="23"/>
      <c r="S4" s="23"/>
      <c r="T4" s="23"/>
      <c r="U4" s="23"/>
      <c r="V4" s="23"/>
      <c r="W4" s="23"/>
    </row>
    <row r="5" spans="1:23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  <c r="U5" s="23"/>
      <c r="V5" s="23"/>
      <c r="W5" s="23"/>
    </row>
    <row r="6" spans="1:23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  <c r="U6" s="23"/>
      <c r="V6" s="23"/>
      <c r="W6" s="23"/>
    </row>
    <row r="7" spans="1:23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  <c r="U14" s="23"/>
      <c r="V14" s="23"/>
      <c r="W14" s="23"/>
    </row>
    <row r="15" spans="1:23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5">
      <c r="A16" s="32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  <c r="U16" s="23"/>
      <c r="V16" s="23"/>
      <c r="W16" s="23"/>
    </row>
    <row r="17" spans="1:23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  <c r="U17" s="23"/>
      <c r="V17" s="23"/>
      <c r="W17" s="23"/>
    </row>
    <row r="18" spans="1:23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  <c r="U18" s="23"/>
      <c r="V18" s="23"/>
      <c r="W18" s="23"/>
    </row>
    <row r="19" spans="1:23">
      <c r="A19" s="30"/>
      <c r="B19" s="23"/>
      <c r="C19" s="23"/>
      <c r="D19" s="23"/>
      <c r="E19" s="21"/>
      <c r="F19" s="23"/>
      <c r="G19" s="23"/>
      <c r="H19" s="23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  <c r="U19" s="23"/>
      <c r="V19" s="23"/>
      <c r="W19" s="23"/>
    </row>
    <row r="20" spans="1:23">
      <c r="A20" s="9"/>
      <c r="E20" s="21"/>
      <c r="H20" s="23"/>
      <c r="I20" s="23"/>
      <c r="J20" s="21"/>
      <c r="K20" s="21"/>
      <c r="L20" s="24"/>
      <c r="M20" s="23"/>
      <c r="O20" s="23"/>
      <c r="P20" s="23"/>
    </row>
    <row r="22" spans="1:23">
      <c r="A22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1"/>
  <sheetViews>
    <sheetView rightToLeft="1" topLeftCell="F1" workbookViewId="0">
      <selection activeCell="H9" sqref="H9"/>
    </sheetView>
  </sheetViews>
  <sheetFormatPr defaultColWidth="0" defaultRowHeight="14.25"/>
  <cols>
    <col min="1" max="18" width="11.625" style="3" customWidth="1"/>
    <col min="19" max="19" width="9" style="3" hidden="1" customWidth="1"/>
    <col min="20" max="16384" width="9" style="3" hidden="1"/>
  </cols>
  <sheetData>
    <row r="1" spans="1:18" ht="51">
      <c r="A1" s="22" t="s">
        <v>0</v>
      </c>
      <c r="B1" s="22" t="s">
        <v>1</v>
      </c>
      <c r="C1" s="22" t="s">
        <v>1596</v>
      </c>
      <c r="D1" s="22" t="s">
        <v>1597</v>
      </c>
      <c r="E1" s="22" t="s">
        <v>5</v>
      </c>
      <c r="F1" s="22" t="s">
        <v>6</v>
      </c>
      <c r="G1" s="22" t="s">
        <v>7</v>
      </c>
      <c r="H1" s="22" t="s">
        <v>87</v>
      </c>
      <c r="I1" s="177" t="s">
        <v>1598</v>
      </c>
      <c r="J1" s="22" t="s">
        <v>11</v>
      </c>
      <c r="K1" s="177" t="s">
        <v>1159</v>
      </c>
      <c r="L1" s="22" t="s">
        <v>1585</v>
      </c>
      <c r="M1" s="162" t="s">
        <v>18</v>
      </c>
      <c r="N1" s="22" t="s">
        <v>20</v>
      </c>
      <c r="O1" s="22" t="s">
        <v>21</v>
      </c>
      <c r="P1" s="22" t="s">
        <v>22</v>
      </c>
      <c r="Q1" s="164" t="s">
        <v>24</v>
      </c>
      <c r="R1" s="164" t="s">
        <v>25</v>
      </c>
    </row>
    <row r="2" spans="1:18">
      <c r="A2" s="23">
        <v>891</v>
      </c>
      <c r="B2" s="23">
        <v>9957</v>
      </c>
      <c r="C2" s="40" t="s">
        <v>1599</v>
      </c>
      <c r="D2" s="40" t="s">
        <v>1600</v>
      </c>
      <c r="E2" s="40" t="s">
        <v>1601</v>
      </c>
      <c r="F2" s="21" t="s">
        <v>30</v>
      </c>
      <c r="G2" s="21" t="s">
        <v>30</v>
      </c>
      <c r="H2" s="23" t="s">
        <v>103</v>
      </c>
      <c r="I2" s="196" t="s">
        <v>2560</v>
      </c>
      <c r="J2" s="21" t="s">
        <v>34</v>
      </c>
      <c r="K2" s="178" t="s">
        <v>1181</v>
      </c>
      <c r="L2" s="155">
        <v>-191.625</v>
      </c>
      <c r="M2" s="171">
        <v>1</v>
      </c>
      <c r="N2" s="157">
        <v>-191.625</v>
      </c>
      <c r="O2" s="23"/>
      <c r="P2" s="21" t="s">
        <v>36</v>
      </c>
      <c r="Q2" s="170">
        <v>0.817545954822813</v>
      </c>
      <c r="R2" s="170">
        <v>-1.2187020788557901E-3</v>
      </c>
    </row>
    <row r="3" spans="1:18">
      <c r="A3" s="23">
        <v>891</v>
      </c>
      <c r="B3" s="23">
        <v>9957</v>
      </c>
      <c r="C3" s="30" t="s">
        <v>1602</v>
      </c>
      <c r="D3" s="23" t="s">
        <v>1603</v>
      </c>
      <c r="E3" s="40" t="s">
        <v>1601</v>
      </c>
      <c r="F3" s="21" t="s">
        <v>30</v>
      </c>
      <c r="G3" s="21" t="s">
        <v>30</v>
      </c>
      <c r="H3" s="23" t="s">
        <v>103</v>
      </c>
      <c r="I3" s="196" t="s">
        <v>2560</v>
      </c>
      <c r="J3" s="21" t="s">
        <v>34</v>
      </c>
      <c r="K3" s="178" t="s">
        <v>1181</v>
      </c>
      <c r="L3" s="155">
        <v>5.0659999999999998</v>
      </c>
      <c r="M3" s="171">
        <v>1</v>
      </c>
      <c r="N3" s="157">
        <v>5.0659999999999998</v>
      </c>
      <c r="O3" s="23"/>
      <c r="P3" s="21" t="s">
        <v>36</v>
      </c>
      <c r="Q3" s="170">
        <v>-2.1613935885825799E-2</v>
      </c>
      <c r="R3" s="170">
        <v>3.22195326647059E-5</v>
      </c>
    </row>
    <row r="4" spans="1:18">
      <c r="A4" s="23">
        <v>891</v>
      </c>
      <c r="B4" s="23">
        <v>9957</v>
      </c>
      <c r="C4" s="30" t="s">
        <v>1604</v>
      </c>
      <c r="D4" s="23" t="s">
        <v>1605</v>
      </c>
      <c r="E4" s="40" t="s">
        <v>1606</v>
      </c>
      <c r="F4" s="21" t="s">
        <v>30</v>
      </c>
      <c r="G4" s="21" t="s">
        <v>30</v>
      </c>
      <c r="H4" s="23" t="s">
        <v>103</v>
      </c>
      <c r="I4" s="196" t="s">
        <v>2560</v>
      </c>
      <c r="J4" s="21" t="s">
        <v>34</v>
      </c>
      <c r="K4" s="178" t="s">
        <v>1181</v>
      </c>
      <c r="L4" s="155">
        <v>-47.831000000000003</v>
      </c>
      <c r="M4" s="171">
        <v>1</v>
      </c>
      <c r="N4" s="157">
        <v>-47.831000000000003</v>
      </c>
      <c r="O4" s="23"/>
      <c r="P4" s="21" t="s">
        <v>36</v>
      </c>
      <c r="Q4" s="170">
        <v>0.20406798106301299</v>
      </c>
      <c r="R4" s="170">
        <v>-3.0420072569902103E-4</v>
      </c>
    </row>
    <row r="5" spans="1:18">
      <c r="A5" s="23"/>
      <c r="B5" s="23"/>
      <c r="C5" s="30"/>
      <c r="D5" s="23"/>
      <c r="E5" s="40"/>
      <c r="F5" s="21"/>
      <c r="G5" s="21"/>
      <c r="H5" s="23"/>
      <c r="I5" s="23"/>
      <c r="J5" s="21"/>
      <c r="K5" s="23"/>
      <c r="M5" s="23"/>
      <c r="N5" s="23"/>
      <c r="O5" s="23"/>
      <c r="P5" s="21"/>
      <c r="Q5" s="23"/>
      <c r="R5" s="23"/>
    </row>
    <row r="6" spans="1:18">
      <c r="A6" s="23"/>
      <c r="B6" s="23"/>
      <c r="C6" s="30"/>
      <c r="D6" s="23"/>
      <c r="E6" s="40"/>
      <c r="F6" s="21"/>
      <c r="G6" s="21"/>
      <c r="H6" s="23"/>
      <c r="I6" s="23"/>
      <c r="J6" s="21"/>
      <c r="K6" s="23"/>
      <c r="M6" s="23"/>
      <c r="N6" s="23"/>
      <c r="O6" s="23"/>
      <c r="P6" s="21"/>
      <c r="Q6" s="23"/>
      <c r="R6" s="23"/>
    </row>
    <row r="7" spans="1:18">
      <c r="A7" s="23"/>
      <c r="B7" s="23"/>
      <c r="C7" s="30"/>
      <c r="D7" s="23"/>
      <c r="E7" s="40"/>
      <c r="F7" s="21"/>
      <c r="G7" s="21"/>
      <c r="H7" s="23"/>
      <c r="I7" s="23"/>
      <c r="J7" s="21"/>
      <c r="K7" s="23"/>
      <c r="M7" s="23"/>
      <c r="N7" s="23"/>
      <c r="O7" s="23"/>
      <c r="P7" s="21"/>
      <c r="Q7" s="23"/>
      <c r="R7" s="23"/>
    </row>
    <row r="8" spans="1:18">
      <c r="A8" s="23"/>
      <c r="B8" s="23"/>
      <c r="C8" s="30"/>
      <c r="D8" s="23"/>
      <c r="E8" s="40"/>
      <c r="F8" s="21"/>
      <c r="G8" s="21"/>
      <c r="H8" s="23"/>
      <c r="I8" s="23"/>
      <c r="J8" s="21"/>
      <c r="K8" s="23"/>
      <c r="M8" s="23"/>
      <c r="N8" s="23"/>
      <c r="O8" s="23"/>
      <c r="P8" s="21"/>
      <c r="Q8" s="23"/>
      <c r="R8" s="23"/>
    </row>
    <row r="9" spans="1:18">
      <c r="A9" s="23"/>
      <c r="B9" s="23"/>
      <c r="C9" s="30"/>
      <c r="D9" s="23"/>
      <c r="E9" s="40"/>
      <c r="F9" s="21"/>
      <c r="G9" s="21"/>
      <c r="H9" s="23"/>
      <c r="I9" s="23"/>
      <c r="J9" s="21"/>
      <c r="K9" s="23"/>
      <c r="M9" s="23"/>
      <c r="N9" s="23"/>
      <c r="O9" s="23"/>
      <c r="P9" s="21"/>
      <c r="Q9" s="23"/>
      <c r="R9" s="23"/>
    </row>
    <row r="10" spans="1:18">
      <c r="A10" s="23"/>
      <c r="B10" s="23"/>
      <c r="C10" s="30"/>
      <c r="D10" s="23"/>
      <c r="E10" s="40"/>
      <c r="F10" s="21"/>
      <c r="G10" s="21"/>
      <c r="H10" s="23"/>
      <c r="I10" s="23"/>
      <c r="J10" s="21"/>
      <c r="K10" s="23"/>
      <c r="M10" s="23"/>
      <c r="N10" s="23"/>
      <c r="O10" s="23"/>
      <c r="P10" s="21"/>
      <c r="Q10" s="23"/>
      <c r="R10" s="23"/>
    </row>
    <row r="11" spans="1:18">
      <c r="A11" s="23"/>
      <c r="B11" s="23"/>
      <c r="C11" s="30"/>
      <c r="D11" s="23"/>
      <c r="E11" s="40"/>
      <c r="F11" s="21"/>
      <c r="G11" s="21"/>
      <c r="H11" s="23"/>
      <c r="I11" s="23"/>
      <c r="J11" s="21"/>
      <c r="K11" s="23"/>
      <c r="M11" s="23"/>
      <c r="N11" s="23"/>
      <c r="O11" s="23"/>
      <c r="P11" s="21"/>
      <c r="Q11" s="23"/>
      <c r="R11" s="23"/>
    </row>
    <row r="12" spans="1:18">
      <c r="A12" s="23"/>
      <c r="B12" s="23"/>
      <c r="C12" s="30"/>
      <c r="D12" s="23"/>
      <c r="E12" s="40"/>
      <c r="F12" s="21"/>
      <c r="G12" s="21"/>
      <c r="H12" s="23"/>
      <c r="I12" s="23"/>
      <c r="J12" s="21"/>
      <c r="K12" s="23"/>
      <c r="M12" s="23"/>
      <c r="N12" s="23"/>
      <c r="O12" s="23"/>
      <c r="P12" s="21"/>
      <c r="Q12" s="23"/>
      <c r="R12" s="23"/>
    </row>
    <row r="13" spans="1:18">
      <c r="A13" s="23"/>
      <c r="B13" s="23"/>
      <c r="C13" s="30"/>
      <c r="D13" s="23"/>
      <c r="E13" s="40"/>
      <c r="F13" s="21"/>
      <c r="G13" s="21"/>
      <c r="H13" s="23"/>
      <c r="I13" s="23"/>
      <c r="J13" s="21"/>
      <c r="K13" s="23"/>
      <c r="M13" s="23"/>
      <c r="N13" s="23"/>
      <c r="O13" s="23"/>
      <c r="P13" s="21"/>
      <c r="Q13" s="23"/>
      <c r="R13" s="23"/>
    </row>
    <row r="14" spans="1:18">
      <c r="A14" s="23"/>
      <c r="B14" s="23"/>
      <c r="C14" s="30"/>
      <c r="D14" s="23"/>
      <c r="E14" s="40"/>
      <c r="F14" s="21"/>
      <c r="G14" s="21"/>
      <c r="H14" s="23"/>
      <c r="I14" s="23"/>
      <c r="J14" s="21"/>
      <c r="K14" s="23"/>
      <c r="M14" s="23"/>
      <c r="N14" s="23"/>
      <c r="O14" s="23"/>
      <c r="P14" s="21"/>
      <c r="Q14" s="23"/>
      <c r="R14" s="23"/>
    </row>
    <row r="15" spans="1:18">
      <c r="A15" s="23"/>
      <c r="B15" s="23"/>
      <c r="C15" s="30"/>
      <c r="D15" s="23"/>
      <c r="E15" s="40"/>
      <c r="F15" s="21"/>
      <c r="G15" s="21"/>
      <c r="H15" s="23"/>
      <c r="I15" s="23"/>
      <c r="J15" s="21"/>
      <c r="K15" s="23"/>
      <c r="M15" s="23"/>
      <c r="N15" s="23"/>
      <c r="O15" s="23"/>
      <c r="P15" s="21"/>
      <c r="Q15" s="23"/>
      <c r="R15" s="23"/>
    </row>
    <row r="16" spans="1:18">
      <c r="A16" s="23"/>
      <c r="B16" s="23"/>
      <c r="C16" s="30"/>
      <c r="D16" s="23"/>
      <c r="E16" s="40"/>
      <c r="F16" s="21"/>
      <c r="G16" s="21"/>
      <c r="H16" s="23"/>
      <c r="I16" s="23"/>
      <c r="J16" s="21"/>
      <c r="K16" s="23"/>
      <c r="M16" s="23"/>
      <c r="N16" s="23"/>
      <c r="O16" s="23"/>
      <c r="P16" s="21"/>
      <c r="Q16" s="23"/>
      <c r="R16" s="23"/>
    </row>
    <row r="17" spans="1:18">
      <c r="A17" s="23"/>
      <c r="B17" s="23"/>
      <c r="C17" s="30"/>
      <c r="D17" s="23"/>
      <c r="E17" s="40"/>
      <c r="F17" s="21"/>
      <c r="G17" s="21"/>
      <c r="H17" s="23"/>
      <c r="I17" s="23"/>
      <c r="J17" s="21"/>
      <c r="K17" s="23"/>
      <c r="M17" s="23"/>
      <c r="N17" s="23"/>
      <c r="O17" s="23"/>
      <c r="P17" s="21"/>
      <c r="Q17" s="23"/>
      <c r="R17" s="23"/>
    </row>
    <row r="18" spans="1:18">
      <c r="A18" s="23"/>
      <c r="B18" s="23"/>
      <c r="C18" s="30"/>
      <c r="D18" s="23"/>
      <c r="E18" s="40"/>
      <c r="F18" s="21"/>
      <c r="G18" s="21"/>
      <c r="H18" s="23"/>
      <c r="I18" s="23"/>
      <c r="J18" s="21"/>
      <c r="K18" s="23"/>
      <c r="M18" s="23"/>
      <c r="N18" s="23"/>
      <c r="O18" s="23"/>
      <c r="P18" s="21"/>
      <c r="Q18" s="23"/>
      <c r="R18" s="23"/>
    </row>
    <row r="19" spans="1:18">
      <c r="A19" s="23"/>
      <c r="B19" s="23"/>
      <c r="C19" s="30"/>
      <c r="D19" s="23"/>
      <c r="E19" s="40"/>
      <c r="F19" s="21"/>
      <c r="G19" s="21"/>
      <c r="H19" s="23"/>
      <c r="I19" s="23"/>
      <c r="J19" s="21"/>
      <c r="K19" s="23"/>
      <c r="M19" s="23"/>
      <c r="N19" s="23"/>
      <c r="O19" s="23"/>
      <c r="P19" s="21"/>
      <c r="Q19" s="23"/>
      <c r="R19" s="23"/>
    </row>
    <row r="20" spans="1:18">
      <c r="E20" s="40"/>
      <c r="F20" s="21"/>
      <c r="G20" s="21"/>
      <c r="H20" s="23"/>
      <c r="P20" s="21"/>
    </row>
    <row r="21" spans="1:18" s="42" customFormat="1"/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1"/>
  <sheetViews>
    <sheetView rightToLeft="1" topLeftCell="F1" workbookViewId="0">
      <selection activeCell="K19" sqref="K19"/>
    </sheetView>
  </sheetViews>
  <sheetFormatPr defaultColWidth="0" defaultRowHeight="14.25"/>
  <cols>
    <col min="1" max="2" width="11.625" style="3" customWidth="1"/>
    <col min="3" max="3" width="19" style="3" customWidth="1"/>
    <col min="4" max="4" width="11.625" style="3" customWidth="1"/>
    <col min="5" max="5" width="11.625" style="5" customWidth="1"/>
    <col min="6" max="6" width="18.125" style="3" customWidth="1"/>
    <col min="7" max="17" width="11.625" style="3" customWidth="1"/>
    <col min="18" max="18" width="11.625" style="3" hidden="1" customWidth="1"/>
    <col min="19" max="19" width="9" style="3" hidden="1" customWidth="1"/>
    <col min="20" max="16384" width="9" style="3" hidden="1"/>
  </cols>
  <sheetData>
    <row r="1" spans="1:17" s="4" customFormat="1" ht="51">
      <c r="A1" s="22" t="s">
        <v>0</v>
      </c>
      <c r="B1" s="22" t="s">
        <v>1</v>
      </c>
      <c r="C1" s="22" t="s">
        <v>1580</v>
      </c>
      <c r="D1" s="22" t="s">
        <v>1581</v>
      </c>
      <c r="E1" s="22" t="s">
        <v>1582</v>
      </c>
      <c r="F1" s="22" t="s">
        <v>5</v>
      </c>
      <c r="G1" s="22" t="s">
        <v>6</v>
      </c>
      <c r="H1" s="22" t="s">
        <v>87</v>
      </c>
      <c r="I1" s="22" t="s">
        <v>1584</v>
      </c>
      <c r="J1" s="22" t="s">
        <v>10</v>
      </c>
      <c r="K1" s="22" t="s">
        <v>11</v>
      </c>
      <c r="L1" s="22" t="s">
        <v>1585</v>
      </c>
      <c r="M1" s="162" t="s">
        <v>18</v>
      </c>
      <c r="N1" s="164" t="s">
        <v>14</v>
      </c>
      <c r="O1" s="22" t="s">
        <v>20</v>
      </c>
      <c r="P1" s="164" t="s">
        <v>24</v>
      </c>
      <c r="Q1" s="164" t="s">
        <v>25</v>
      </c>
    </row>
    <row r="2" spans="1:17">
      <c r="A2" s="3">
        <v>891</v>
      </c>
      <c r="B2" s="3">
        <v>9956</v>
      </c>
      <c r="C2" s="3" t="s">
        <v>396</v>
      </c>
      <c r="D2" s="3" t="s">
        <v>2551</v>
      </c>
      <c r="E2" s="5" t="s">
        <v>1714</v>
      </c>
      <c r="F2" s="3" t="s">
        <v>2248</v>
      </c>
      <c r="G2" s="3" t="s">
        <v>30</v>
      </c>
      <c r="H2" s="3" t="s">
        <v>103</v>
      </c>
      <c r="I2" s="3" t="s">
        <v>317</v>
      </c>
      <c r="J2" s="3" t="s">
        <v>118</v>
      </c>
      <c r="K2" s="3" t="s">
        <v>34</v>
      </c>
      <c r="L2" s="154">
        <v>0</v>
      </c>
      <c r="M2" s="163">
        <v>1</v>
      </c>
      <c r="N2" s="165">
        <v>0</v>
      </c>
      <c r="O2" s="155">
        <v>0</v>
      </c>
      <c r="P2" s="165">
        <v>1</v>
      </c>
      <c r="Q2" s="165">
        <v>1</v>
      </c>
    </row>
    <row r="3" spans="1:17">
      <c r="A3" s="3">
        <v>891</v>
      </c>
      <c r="B3" s="3">
        <v>9957</v>
      </c>
      <c r="C3" s="3" t="s">
        <v>396</v>
      </c>
      <c r="D3" s="3" t="s">
        <v>2551</v>
      </c>
      <c r="E3" s="31" t="s">
        <v>1714</v>
      </c>
      <c r="F3" s="3" t="s">
        <v>2248</v>
      </c>
      <c r="G3" s="3" t="s">
        <v>30</v>
      </c>
      <c r="H3" s="3" t="s">
        <v>103</v>
      </c>
      <c r="I3" s="3" t="s">
        <v>317</v>
      </c>
      <c r="J3" s="3" t="s">
        <v>118</v>
      </c>
      <c r="K3" s="3" t="s">
        <v>34</v>
      </c>
      <c r="L3" s="155">
        <v>121.80500000000001</v>
      </c>
      <c r="M3" s="163">
        <v>1</v>
      </c>
      <c r="N3" s="165">
        <v>4.0300000000000002E-2</v>
      </c>
      <c r="O3" s="155">
        <v>121.80500000000001</v>
      </c>
      <c r="P3" s="165">
        <v>1.7058335308525199E-2</v>
      </c>
      <c r="Q3" s="165">
        <v>7.7466006301938803E-4</v>
      </c>
    </row>
    <row r="4" spans="1:17">
      <c r="A4" s="3">
        <v>891</v>
      </c>
      <c r="B4" s="3">
        <v>9957</v>
      </c>
      <c r="C4" s="3" t="s">
        <v>878</v>
      </c>
      <c r="D4" s="3" t="s">
        <v>2557</v>
      </c>
      <c r="E4" s="31" t="s">
        <v>1714</v>
      </c>
      <c r="F4" s="3" t="s">
        <v>2250</v>
      </c>
      <c r="G4" s="3" t="s">
        <v>30</v>
      </c>
      <c r="H4" s="3" t="s">
        <v>103</v>
      </c>
      <c r="I4" s="3" t="s">
        <v>317</v>
      </c>
      <c r="J4" s="3" t="s">
        <v>118</v>
      </c>
      <c r="K4" s="3" t="s">
        <v>361</v>
      </c>
      <c r="L4" s="155">
        <v>1193.81</v>
      </c>
      <c r="M4" s="163">
        <v>3.306</v>
      </c>
      <c r="N4" s="195">
        <v>2.7400000000000001E-2</v>
      </c>
      <c r="O4" s="155">
        <v>3946.7359999999999</v>
      </c>
      <c r="P4" s="165">
        <v>0.55272596064482604</v>
      </c>
      <c r="Q4" s="165">
        <v>2.5100616195039002E-2</v>
      </c>
    </row>
    <row r="5" spans="1:17">
      <c r="A5" s="3">
        <v>891</v>
      </c>
      <c r="B5" s="3">
        <v>9957</v>
      </c>
      <c r="C5" s="3" t="s">
        <v>878</v>
      </c>
      <c r="D5" s="3" t="s">
        <v>2557</v>
      </c>
      <c r="E5" s="31" t="s">
        <v>1714</v>
      </c>
      <c r="F5" s="3" t="s">
        <v>2250</v>
      </c>
      <c r="G5" s="3" t="s">
        <v>30</v>
      </c>
      <c r="H5" s="3" t="s">
        <v>103</v>
      </c>
      <c r="I5" s="3" t="s">
        <v>317</v>
      </c>
      <c r="J5" s="3" t="s">
        <v>118</v>
      </c>
      <c r="K5" s="3" t="s">
        <v>2552</v>
      </c>
      <c r="L5" s="155">
        <v>1E-3</v>
      </c>
      <c r="M5" s="163">
        <v>0.42420000000000002</v>
      </c>
      <c r="N5" s="165">
        <v>0</v>
      </c>
      <c r="O5" s="155">
        <v>1E-3</v>
      </c>
      <c r="P5" s="165">
        <v>7.2358535521663902E-8</v>
      </c>
      <c r="Q5" s="165">
        <v>3.2859752533524902E-9</v>
      </c>
    </row>
    <row r="6" spans="1:17">
      <c r="A6" s="3">
        <v>891</v>
      </c>
      <c r="B6" s="3">
        <v>9957</v>
      </c>
      <c r="C6" s="3" t="s">
        <v>878</v>
      </c>
      <c r="D6" s="3" t="s">
        <v>2557</v>
      </c>
      <c r="E6" s="31" t="s">
        <v>1714</v>
      </c>
      <c r="F6" s="3" t="s">
        <v>2250</v>
      </c>
      <c r="G6" s="3" t="s">
        <v>30</v>
      </c>
      <c r="H6" s="3" t="s">
        <v>103</v>
      </c>
      <c r="I6" s="3" t="s">
        <v>317</v>
      </c>
      <c r="J6" s="3" t="s">
        <v>118</v>
      </c>
      <c r="K6" s="3" t="s">
        <v>677</v>
      </c>
      <c r="L6" s="155">
        <v>142.21299999999999</v>
      </c>
      <c r="M6" s="163">
        <v>3.8807</v>
      </c>
      <c r="N6" s="165">
        <v>0</v>
      </c>
      <c r="O6" s="155">
        <v>551.88499999999999</v>
      </c>
      <c r="P6" s="165">
        <v>7.7289475504017199E-2</v>
      </c>
      <c r="Q6" s="165">
        <v>3.50990110592766E-3</v>
      </c>
    </row>
    <row r="7" spans="1:17">
      <c r="A7" s="3">
        <v>891</v>
      </c>
      <c r="B7" s="3">
        <v>9957</v>
      </c>
      <c r="C7" s="3" t="s">
        <v>878</v>
      </c>
      <c r="D7" s="3" t="s">
        <v>2557</v>
      </c>
      <c r="E7" s="31" t="s">
        <v>1714</v>
      </c>
      <c r="F7" s="3" t="s">
        <v>2250</v>
      </c>
      <c r="G7" s="3" t="s">
        <v>30</v>
      </c>
      <c r="H7" s="3" t="s">
        <v>103</v>
      </c>
      <c r="I7" s="3" t="s">
        <v>317</v>
      </c>
      <c r="J7" s="3" t="s">
        <v>118</v>
      </c>
      <c r="K7" s="3" t="s">
        <v>2553</v>
      </c>
      <c r="L7" s="155">
        <v>1.8340000000000001</v>
      </c>
      <c r="M7" s="163">
        <v>2.2332000000000001E-2</v>
      </c>
      <c r="N7" s="165">
        <v>0</v>
      </c>
      <c r="O7" s="155">
        <v>4.0960000000000001</v>
      </c>
      <c r="P7" s="165">
        <v>5.73590708697375E-4</v>
      </c>
      <c r="Q7" s="165">
        <v>2.6048134622185499E-5</v>
      </c>
    </row>
    <row r="8" spans="1:17">
      <c r="A8" s="3">
        <v>891</v>
      </c>
      <c r="B8" s="3">
        <v>9957</v>
      </c>
      <c r="C8" s="3" t="s">
        <v>878</v>
      </c>
      <c r="D8" s="3" t="s">
        <v>2557</v>
      </c>
      <c r="E8" s="31" t="s">
        <v>1714</v>
      </c>
      <c r="F8" s="3" t="s">
        <v>2250</v>
      </c>
      <c r="G8" s="3" t="s">
        <v>30</v>
      </c>
      <c r="H8" s="3" t="s">
        <v>103</v>
      </c>
      <c r="I8" s="3" t="s">
        <v>317</v>
      </c>
      <c r="J8" s="3" t="s">
        <v>118</v>
      </c>
      <c r="K8" s="3" t="s">
        <v>2554</v>
      </c>
      <c r="L8" s="155">
        <v>0</v>
      </c>
      <c r="M8" s="163">
        <v>0.51990000000000003</v>
      </c>
      <c r="N8" s="165">
        <v>0</v>
      </c>
      <c r="O8" s="155">
        <v>0</v>
      </c>
      <c r="P8" s="165">
        <v>-7.2810100995117706E-10</v>
      </c>
      <c r="Q8" s="165">
        <v>-3.3064819283472298E-11</v>
      </c>
    </row>
    <row r="9" spans="1:17">
      <c r="A9" s="3">
        <v>891</v>
      </c>
      <c r="B9" s="3">
        <v>9957</v>
      </c>
      <c r="C9" s="3" t="s">
        <v>878</v>
      </c>
      <c r="D9" s="3" t="s">
        <v>2557</v>
      </c>
      <c r="E9" s="31" t="s">
        <v>1714</v>
      </c>
      <c r="F9" s="3" t="s">
        <v>2250</v>
      </c>
      <c r="G9" s="3" t="s">
        <v>644</v>
      </c>
      <c r="H9" s="3" t="s">
        <v>103</v>
      </c>
      <c r="I9" s="3" t="s">
        <v>317</v>
      </c>
      <c r="J9" s="3" t="s">
        <v>118</v>
      </c>
      <c r="K9" s="3" t="s">
        <v>2555</v>
      </c>
      <c r="L9" s="155">
        <v>0</v>
      </c>
      <c r="M9" s="163">
        <v>0.35099999999999998</v>
      </c>
      <c r="N9" s="165">
        <v>0</v>
      </c>
      <c r="O9" s="155">
        <v>0</v>
      </c>
      <c r="P9" s="165">
        <v>-4.9156271300800805E-10</v>
      </c>
      <c r="Q9" s="165">
        <v>-2.2323045909788E-11</v>
      </c>
    </row>
    <row r="10" spans="1:17">
      <c r="A10" s="3">
        <v>891</v>
      </c>
      <c r="B10" s="3">
        <v>9957</v>
      </c>
      <c r="C10" s="3" t="s">
        <v>878</v>
      </c>
      <c r="D10" s="3" t="s">
        <v>2557</v>
      </c>
      <c r="E10" s="31" t="s">
        <v>1714</v>
      </c>
      <c r="F10" s="3" t="s">
        <v>2250</v>
      </c>
      <c r="G10" s="3" t="s">
        <v>30</v>
      </c>
      <c r="H10" s="3" t="s">
        <v>103</v>
      </c>
      <c r="I10" s="3" t="s">
        <v>317</v>
      </c>
      <c r="J10" s="3" t="s">
        <v>118</v>
      </c>
      <c r="K10" s="3" t="s">
        <v>998</v>
      </c>
      <c r="L10" s="155">
        <v>12.772</v>
      </c>
      <c r="M10" s="163">
        <v>4.4409000000000001</v>
      </c>
      <c r="N10" s="165">
        <v>0</v>
      </c>
      <c r="O10" s="155">
        <v>56.719000000000001</v>
      </c>
      <c r="P10" s="165">
        <v>7.9433448983777903E-3</v>
      </c>
      <c r="Q10" s="165">
        <v>3.6072641018416502E-4</v>
      </c>
    </row>
    <row r="11" spans="1:17">
      <c r="A11" s="3">
        <v>891</v>
      </c>
      <c r="B11" s="3">
        <v>9957</v>
      </c>
      <c r="C11" s="3" t="s">
        <v>878</v>
      </c>
      <c r="D11" s="3" t="s">
        <v>2557</v>
      </c>
      <c r="E11" s="31" t="s">
        <v>1714</v>
      </c>
      <c r="F11" s="3" t="s">
        <v>2248</v>
      </c>
      <c r="G11" s="3" t="s">
        <v>30</v>
      </c>
      <c r="H11" s="3" t="s">
        <v>103</v>
      </c>
      <c r="I11" s="3" t="s">
        <v>317</v>
      </c>
      <c r="J11" s="3" t="s">
        <v>118</v>
      </c>
      <c r="K11" s="3" t="s">
        <v>34</v>
      </c>
      <c r="L11" s="155">
        <v>2379.5830000000001</v>
      </c>
      <c r="M11" s="163">
        <v>1</v>
      </c>
      <c r="N11" s="165">
        <v>4.0300000000000002E-2</v>
      </c>
      <c r="O11" s="155">
        <v>2379.5830000000001</v>
      </c>
      <c r="P11" s="165">
        <v>0.333251907879687</v>
      </c>
      <c r="Q11" s="165">
        <v>1.513377122036E-2</v>
      </c>
    </row>
    <row r="12" spans="1:17">
      <c r="A12" s="3">
        <v>891</v>
      </c>
      <c r="B12" s="3">
        <v>9957</v>
      </c>
      <c r="C12" s="3" t="s">
        <v>878</v>
      </c>
      <c r="D12" s="3" t="s">
        <v>2557</v>
      </c>
      <c r="E12" s="31" t="s">
        <v>1714</v>
      </c>
      <c r="F12" s="3" t="s">
        <v>2250</v>
      </c>
      <c r="G12" s="3" t="s">
        <v>30</v>
      </c>
      <c r="H12" s="3" t="s">
        <v>103</v>
      </c>
      <c r="I12" s="3" t="s">
        <v>317</v>
      </c>
      <c r="J12" s="3" t="s">
        <v>118</v>
      </c>
      <c r="K12" s="3" t="s">
        <v>2556</v>
      </c>
      <c r="L12" s="155">
        <v>19.231000000000002</v>
      </c>
      <c r="M12" s="163">
        <v>4.1426999999999996</v>
      </c>
      <c r="N12" s="165">
        <v>0</v>
      </c>
      <c r="O12" s="155">
        <v>79.668999999999997</v>
      </c>
      <c r="P12" s="165">
        <v>1.1157313916998E-2</v>
      </c>
      <c r="Q12" s="165">
        <v>5.0668047882428699E-4</v>
      </c>
    </row>
    <row r="13" spans="1:17">
      <c r="A13" s="3">
        <v>891</v>
      </c>
      <c r="B13" s="3">
        <v>9958</v>
      </c>
      <c r="C13" s="3" t="s">
        <v>396</v>
      </c>
      <c r="D13" s="3" t="s">
        <v>2551</v>
      </c>
      <c r="E13" s="31" t="s">
        <v>1714</v>
      </c>
      <c r="F13" s="3" t="s">
        <v>2248</v>
      </c>
      <c r="G13" s="3" t="s">
        <v>30</v>
      </c>
      <c r="H13" s="3" t="s">
        <v>103</v>
      </c>
      <c r="I13" s="3" t="s">
        <v>317</v>
      </c>
      <c r="J13" s="3" t="s">
        <v>118</v>
      </c>
      <c r="K13" s="3" t="s">
        <v>34</v>
      </c>
      <c r="L13" s="155">
        <v>0</v>
      </c>
      <c r="M13" s="163">
        <v>1</v>
      </c>
      <c r="N13" s="165">
        <v>0</v>
      </c>
      <c r="O13" s="155">
        <v>0</v>
      </c>
      <c r="P13" s="165">
        <v>1</v>
      </c>
      <c r="Q13" s="165">
        <v>1</v>
      </c>
    </row>
    <row r="14" spans="1:17">
      <c r="E14" s="31"/>
    </row>
    <row r="15" spans="1:17">
      <c r="E15" s="31"/>
    </row>
    <row r="16" spans="1:17">
      <c r="E16" s="31"/>
    </row>
    <row r="17" spans="4:14">
      <c r="E17" s="31"/>
      <c r="N17" s="194"/>
    </row>
    <row r="18" spans="4:14">
      <c r="E18" s="31"/>
    </row>
    <row r="19" spans="4:14">
      <c r="E19" s="31"/>
    </row>
    <row r="20" spans="4:14">
      <c r="E20" s="31"/>
    </row>
    <row r="21" spans="4:14" s="42" customFormat="1">
      <c r="D21" s="41"/>
      <c r="E21" s="45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/>
  <cols>
    <col min="1" max="20" width="11.625" style="3" customWidth="1"/>
    <col min="21" max="21" width="11.625" style="3" hidden="1" customWidth="1"/>
    <col min="22" max="16384" width="11.625" style="3" hidden="1"/>
  </cols>
  <sheetData>
    <row r="1" spans="1:20" ht="63.75">
      <c r="A1" s="22" t="s">
        <v>0</v>
      </c>
      <c r="B1" s="22" t="s">
        <v>1</v>
      </c>
      <c r="C1" s="22" t="s">
        <v>1557</v>
      </c>
      <c r="D1" s="22" t="s">
        <v>1558</v>
      </c>
      <c r="E1" s="22" t="s">
        <v>1559</v>
      </c>
      <c r="F1" s="22" t="s">
        <v>1560</v>
      </c>
      <c r="G1" s="22" t="s">
        <v>1607</v>
      </c>
      <c r="H1" s="22" t="s">
        <v>6</v>
      </c>
      <c r="I1" s="22" t="s">
        <v>7</v>
      </c>
      <c r="J1" s="22" t="s">
        <v>87</v>
      </c>
      <c r="K1" s="22" t="s">
        <v>9</v>
      </c>
      <c r="L1" s="22" t="s">
        <v>10</v>
      </c>
      <c r="M1" s="22" t="s">
        <v>1565</v>
      </c>
      <c r="N1" s="22" t="s">
        <v>11</v>
      </c>
      <c r="O1" s="22" t="s">
        <v>18</v>
      </c>
      <c r="P1" s="22" t="s">
        <v>14</v>
      </c>
      <c r="Q1" s="22" t="s">
        <v>1566</v>
      </c>
      <c r="R1" s="22" t="s">
        <v>1608</v>
      </c>
      <c r="S1" s="22" t="s">
        <v>1609</v>
      </c>
      <c r="T1" s="22" t="s">
        <v>1610</v>
      </c>
    </row>
    <row r="2" spans="1:20" ht="14.1" customHeight="1">
      <c r="A2" s="6"/>
      <c r="B2" s="6"/>
      <c r="C2" s="44"/>
      <c r="D2" s="24"/>
      <c r="E2" s="44"/>
      <c r="F2" s="44"/>
      <c r="G2" s="31"/>
      <c r="H2" s="21"/>
      <c r="I2" s="31"/>
      <c r="J2" s="23"/>
      <c r="K2" s="23"/>
      <c r="L2" s="23"/>
      <c r="M2" s="23"/>
      <c r="N2" s="6"/>
      <c r="O2" s="6"/>
      <c r="Q2" s="24"/>
      <c r="R2" s="31"/>
      <c r="S2" s="31"/>
      <c r="T2" s="31"/>
    </row>
    <row r="3" spans="1:20" ht="14.1" customHeight="1">
      <c r="A3" s="6"/>
      <c r="B3" s="6"/>
      <c r="C3" s="6"/>
      <c r="D3" s="24"/>
      <c r="E3" s="6"/>
      <c r="F3" s="6"/>
      <c r="H3" s="21"/>
      <c r="I3" s="21"/>
      <c r="J3" s="23"/>
      <c r="K3" s="23"/>
      <c r="L3" s="23"/>
      <c r="M3" s="23"/>
      <c r="N3" s="6"/>
      <c r="O3" s="6"/>
      <c r="P3" s="6"/>
      <c r="Q3" s="23"/>
      <c r="R3" s="6"/>
      <c r="S3" s="6"/>
      <c r="T3" s="6"/>
    </row>
    <row r="4" spans="1:20" ht="14.1" customHeight="1">
      <c r="A4" s="6"/>
      <c r="B4" s="6"/>
      <c r="C4" s="6"/>
      <c r="D4" s="24"/>
      <c r="E4" s="6"/>
      <c r="F4" s="6"/>
      <c r="H4" s="21"/>
      <c r="I4" s="21"/>
      <c r="J4" s="23"/>
      <c r="K4" s="23"/>
      <c r="L4" s="23"/>
      <c r="M4" s="23"/>
      <c r="N4" s="6"/>
      <c r="O4" s="6"/>
      <c r="P4" s="6"/>
      <c r="Q4" s="23"/>
      <c r="R4" s="6"/>
      <c r="S4" s="6"/>
      <c r="T4" s="6"/>
    </row>
    <row r="5" spans="1:20" ht="14.1" customHeight="1">
      <c r="A5" s="6"/>
      <c r="B5" s="6"/>
      <c r="C5" s="6"/>
      <c r="D5" s="24"/>
      <c r="E5" s="6"/>
      <c r="F5" s="6"/>
      <c r="H5" s="21"/>
      <c r="I5" s="21"/>
      <c r="J5" s="23"/>
      <c r="K5" s="23"/>
      <c r="L5" s="23"/>
      <c r="M5" s="23"/>
      <c r="N5" s="6"/>
      <c r="O5" s="43"/>
      <c r="P5" s="6"/>
      <c r="Q5" s="23"/>
      <c r="R5" s="6"/>
      <c r="S5" s="6"/>
      <c r="T5" s="6"/>
    </row>
    <row r="6" spans="1:20" ht="14.1" customHeight="1">
      <c r="A6" s="6"/>
      <c r="B6" s="6"/>
      <c r="C6" s="6"/>
      <c r="D6" s="24"/>
      <c r="E6" s="6"/>
      <c r="F6" s="6"/>
      <c r="H6" s="21"/>
      <c r="I6" s="21"/>
      <c r="J6" s="23"/>
      <c r="K6" s="23"/>
      <c r="L6" s="23"/>
      <c r="M6" s="23"/>
      <c r="N6" s="6"/>
      <c r="O6" s="43"/>
      <c r="P6" s="6"/>
      <c r="Q6" s="23"/>
      <c r="R6" s="6"/>
      <c r="S6" s="6"/>
      <c r="T6" s="6"/>
    </row>
    <row r="7" spans="1:20" ht="14.1" customHeight="1">
      <c r="A7" s="6"/>
      <c r="B7" s="6"/>
      <c r="C7" s="6"/>
      <c r="D7" s="24"/>
      <c r="E7" s="6"/>
      <c r="F7" s="6"/>
      <c r="H7" s="21"/>
      <c r="I7" s="21"/>
      <c r="J7" s="23"/>
      <c r="K7" s="23"/>
      <c r="L7" s="23"/>
      <c r="M7" s="23"/>
      <c r="N7" s="6"/>
      <c r="O7" s="6"/>
      <c r="P7" s="6"/>
      <c r="Q7" s="23"/>
      <c r="R7" s="6"/>
      <c r="S7" s="6"/>
      <c r="T7" s="6"/>
    </row>
    <row r="8" spans="1:20" ht="14.1" customHeight="1">
      <c r="A8" s="6"/>
      <c r="B8" s="6"/>
      <c r="C8" s="6"/>
      <c r="D8" s="24"/>
      <c r="E8" s="6"/>
      <c r="F8" s="6"/>
      <c r="H8" s="21"/>
      <c r="I8" s="21"/>
      <c r="J8" s="23"/>
      <c r="K8" s="23"/>
      <c r="L8" s="23"/>
      <c r="M8" s="23"/>
      <c r="N8" s="43"/>
      <c r="O8" s="6"/>
      <c r="P8" s="6"/>
      <c r="Q8" s="23"/>
      <c r="R8" s="6"/>
      <c r="S8" s="6"/>
      <c r="T8" s="6"/>
    </row>
    <row r="9" spans="1:20" ht="14.1" customHeight="1">
      <c r="A9" s="6"/>
      <c r="B9" s="6"/>
      <c r="C9" s="6"/>
      <c r="D9" s="24"/>
      <c r="E9" s="6"/>
      <c r="F9" s="6"/>
      <c r="H9" s="21"/>
      <c r="I9" s="21"/>
      <c r="J9" s="23"/>
      <c r="K9" s="23"/>
      <c r="L9" s="23"/>
      <c r="M9" s="23"/>
      <c r="N9" s="6"/>
      <c r="O9" s="6"/>
      <c r="P9" s="6"/>
      <c r="Q9" s="23"/>
      <c r="R9" s="6"/>
      <c r="S9" s="6"/>
      <c r="T9" s="6"/>
    </row>
    <row r="10" spans="1:20" ht="13.7" customHeight="1">
      <c r="A10" s="6"/>
      <c r="B10" s="6"/>
      <c r="C10" s="6"/>
      <c r="D10" s="24"/>
      <c r="E10" s="6"/>
      <c r="F10" s="6"/>
      <c r="H10" s="21"/>
      <c r="I10" s="21"/>
      <c r="J10" s="23"/>
      <c r="K10" s="23"/>
      <c r="L10" s="23"/>
      <c r="M10" s="23"/>
      <c r="N10" s="6"/>
      <c r="O10" s="6"/>
      <c r="P10" s="6"/>
      <c r="Q10" s="23"/>
      <c r="R10" s="6"/>
      <c r="S10" s="6"/>
      <c r="T10" s="6"/>
    </row>
    <row r="11" spans="1:20" ht="13.7" customHeight="1">
      <c r="A11" s="6"/>
      <c r="B11" s="6"/>
      <c r="C11" s="6"/>
      <c r="D11" s="24"/>
      <c r="E11" s="6"/>
      <c r="F11" s="6"/>
      <c r="H11" s="21"/>
      <c r="I11" s="21"/>
      <c r="J11" s="23"/>
      <c r="K11" s="23"/>
      <c r="L11" s="23"/>
      <c r="M11" s="23"/>
      <c r="N11" s="6"/>
      <c r="O11" s="6"/>
      <c r="P11" s="6"/>
      <c r="Q11" s="23"/>
      <c r="R11" s="6"/>
      <c r="S11" s="6"/>
      <c r="T11" s="6"/>
    </row>
    <row r="12" spans="1:20" ht="14.1" customHeight="1">
      <c r="A12" s="6"/>
      <c r="B12" s="6"/>
      <c r="C12" s="6"/>
      <c r="D12" s="24"/>
      <c r="E12" s="6"/>
      <c r="F12" s="6"/>
      <c r="H12" s="21"/>
      <c r="I12" s="21"/>
      <c r="J12" s="23"/>
      <c r="K12" s="23"/>
      <c r="L12" s="23"/>
      <c r="M12" s="23"/>
      <c r="N12" s="6"/>
      <c r="O12" s="6"/>
      <c r="P12" s="6"/>
      <c r="Q12" s="23"/>
      <c r="R12" s="6"/>
      <c r="S12" s="6"/>
      <c r="T12" s="6"/>
    </row>
    <row r="13" spans="1:20" ht="14.1" customHeight="1">
      <c r="A13" s="6"/>
      <c r="B13" s="6"/>
      <c r="C13" s="6"/>
      <c r="D13" s="24"/>
      <c r="E13" s="6"/>
      <c r="F13" s="6"/>
      <c r="H13" s="21"/>
      <c r="I13" s="21"/>
      <c r="J13" s="23"/>
      <c r="K13" s="23"/>
      <c r="L13" s="23"/>
      <c r="M13" s="23"/>
      <c r="N13" s="6"/>
      <c r="O13" s="6"/>
      <c r="P13" s="6"/>
      <c r="Q13" s="23"/>
      <c r="R13" s="6"/>
      <c r="S13" s="6"/>
      <c r="T13" s="6"/>
    </row>
    <row r="14" spans="1:20" ht="14.1" customHeight="1">
      <c r="A14" s="6"/>
      <c r="B14" s="6"/>
      <c r="C14" s="6"/>
      <c r="D14" s="24"/>
      <c r="E14" s="6"/>
      <c r="F14" s="6"/>
      <c r="H14" s="21"/>
      <c r="I14" s="21"/>
      <c r="J14" s="23"/>
      <c r="K14" s="23"/>
      <c r="L14" s="23"/>
      <c r="M14" s="23"/>
      <c r="N14" s="6"/>
      <c r="O14" s="6"/>
      <c r="P14" s="6"/>
      <c r="Q14" s="23"/>
      <c r="R14" s="6"/>
      <c r="S14" s="6"/>
      <c r="T14" s="6"/>
    </row>
    <row r="15" spans="1:20" ht="14.1" customHeight="1">
      <c r="A15" s="6"/>
      <c r="B15" s="6"/>
      <c r="C15" s="6"/>
      <c r="D15" s="24"/>
      <c r="E15" s="6"/>
      <c r="F15" s="6"/>
      <c r="H15" s="21"/>
      <c r="I15" s="21"/>
      <c r="J15" s="23"/>
      <c r="K15" s="23"/>
      <c r="L15" s="23"/>
      <c r="M15" s="23"/>
      <c r="N15" s="6"/>
      <c r="O15" s="6"/>
      <c r="P15" s="6"/>
      <c r="Q15" s="23"/>
      <c r="R15" s="6"/>
      <c r="S15" s="6"/>
      <c r="T15" s="6"/>
    </row>
    <row r="16" spans="1:20" ht="14.1" customHeight="1">
      <c r="A16" s="6"/>
      <c r="B16" s="6"/>
      <c r="C16" s="6"/>
      <c r="D16" s="24"/>
      <c r="E16" s="6"/>
      <c r="F16" s="6"/>
      <c r="H16" s="21"/>
      <c r="I16" s="21"/>
      <c r="J16" s="23"/>
      <c r="K16" s="23"/>
      <c r="L16" s="23"/>
      <c r="M16" s="23"/>
      <c r="N16" s="6"/>
      <c r="O16" s="6"/>
      <c r="P16" s="6"/>
      <c r="Q16" s="23"/>
      <c r="R16" s="6"/>
      <c r="S16" s="6"/>
      <c r="T16" s="6"/>
    </row>
    <row r="17" spans="1:20" ht="14.1" customHeight="1">
      <c r="A17" s="6"/>
      <c r="B17" s="6"/>
      <c r="C17" s="6"/>
      <c r="D17" s="24"/>
      <c r="E17" s="6"/>
      <c r="F17" s="6"/>
      <c r="H17" s="21"/>
      <c r="I17" s="21"/>
      <c r="J17" s="23"/>
      <c r="K17" s="23"/>
      <c r="L17" s="23"/>
      <c r="M17" s="23"/>
      <c r="N17" s="6"/>
      <c r="O17" s="6"/>
      <c r="P17" s="6"/>
      <c r="Q17" s="23"/>
      <c r="R17" s="6"/>
      <c r="S17" s="6"/>
      <c r="T17" s="6"/>
    </row>
    <row r="18" spans="1:20" ht="14.1" customHeight="1">
      <c r="D18" s="24"/>
      <c r="H18" s="21"/>
      <c r="I18" s="21"/>
      <c r="J18" s="23"/>
      <c r="K18" s="23"/>
      <c r="L18" s="23"/>
      <c r="M18" s="23"/>
      <c r="Q18" s="23"/>
    </row>
    <row r="19" spans="1:20" ht="14.1" customHeight="1">
      <c r="D19" s="24"/>
      <c r="H19" s="21"/>
      <c r="I19" s="21"/>
      <c r="J19" s="23"/>
      <c r="K19" s="23"/>
      <c r="L19" s="23"/>
      <c r="M19" s="23"/>
      <c r="Q19" s="23"/>
    </row>
    <row r="20" spans="1:20" ht="14.1" customHeight="1">
      <c r="D20" s="24"/>
      <c r="H20" s="21"/>
      <c r="I20" s="21"/>
      <c r="J20" s="23"/>
      <c r="L20" s="23"/>
      <c r="M20" s="23"/>
      <c r="Q20" s="23"/>
    </row>
    <row r="21" spans="1:20" s="42" customFormat="1" ht="14.1" customHeight="1">
      <c r="D21" s="45"/>
    </row>
    <row r="22" spans="1:20" ht="14.1" customHeight="1">
      <c r="D22" s="5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42"/>
  <sheetViews>
    <sheetView rightToLeft="1" workbookViewId="0">
      <selection activeCell="M2" sqref="M2"/>
    </sheetView>
  </sheetViews>
  <sheetFormatPr defaultColWidth="0" defaultRowHeight="14.1" customHeight="1"/>
  <cols>
    <col min="1" max="3" width="11.625" style="3" customWidth="1"/>
    <col min="4" max="4" width="24.125" style="3" customWidth="1"/>
    <col min="5" max="6" width="11.625" style="3" customWidth="1"/>
    <col min="7" max="7" width="22.5" style="3" customWidth="1"/>
    <col min="8" max="8" width="11.625" style="3" customWidth="1"/>
    <col min="9" max="9" width="12.625" style="3" customWidth="1"/>
    <col min="10" max="17" width="11.625" style="3" customWidth="1"/>
    <col min="18" max="18" width="11.625" style="3" hidden="1" customWidth="1"/>
    <col min="19" max="16384" width="11.625" style="3" hidden="1"/>
  </cols>
  <sheetData>
    <row r="1" spans="1:17" ht="76.5">
      <c r="A1" s="22" t="s">
        <v>0</v>
      </c>
      <c r="B1" s="22" t="s">
        <v>1</v>
      </c>
      <c r="C1" s="22" t="s">
        <v>5</v>
      </c>
      <c r="D1" s="22" t="s">
        <v>1267</v>
      </c>
      <c r="E1" s="22" t="s">
        <v>1268</v>
      </c>
      <c r="F1" s="22" t="s">
        <v>1269</v>
      </c>
      <c r="G1" s="22" t="s">
        <v>1270</v>
      </c>
      <c r="H1" s="22" t="s">
        <v>1271</v>
      </c>
      <c r="I1" s="22" t="s">
        <v>1272</v>
      </c>
      <c r="J1" s="22" t="s">
        <v>11</v>
      </c>
      <c r="K1" s="22" t="s">
        <v>1611</v>
      </c>
      <c r="L1" s="22" t="s">
        <v>1612</v>
      </c>
      <c r="M1" s="22" t="s">
        <v>1613</v>
      </c>
      <c r="N1" s="22" t="s">
        <v>1614</v>
      </c>
      <c r="O1" s="22" t="s">
        <v>1615</v>
      </c>
      <c r="P1" s="22" t="s">
        <v>1616</v>
      </c>
      <c r="Q1" s="22" t="s">
        <v>1617</v>
      </c>
    </row>
    <row r="2" spans="1:17" ht="14.1" customHeight="1">
      <c r="A2" s="202" t="s">
        <v>1536</v>
      </c>
      <c r="B2" s="203">
        <v>9957</v>
      </c>
      <c r="C2" s="204" t="s">
        <v>2387</v>
      </c>
      <c r="D2" s="203" t="s">
        <v>2561</v>
      </c>
      <c r="E2" s="203">
        <v>111401</v>
      </c>
      <c r="F2" s="203" t="s">
        <v>247</v>
      </c>
      <c r="G2" s="203" t="s">
        <v>2562</v>
      </c>
      <c r="H2" s="203">
        <v>62018254</v>
      </c>
      <c r="I2" s="203" t="s">
        <v>33</v>
      </c>
      <c r="J2" s="203" t="s">
        <v>361</v>
      </c>
      <c r="K2" s="205">
        <v>44327</v>
      </c>
      <c r="L2" s="213">
        <v>65000</v>
      </c>
      <c r="M2" s="206">
        <v>214.89</v>
      </c>
      <c r="N2" s="213">
        <v>9748.9999999999964</v>
      </c>
      <c r="O2" s="206">
        <v>32.23019399999999</v>
      </c>
      <c r="P2" s="207">
        <v>0.14998461538461536</v>
      </c>
      <c r="Q2" s="205">
        <v>45775</v>
      </c>
    </row>
    <row r="3" spans="1:17" ht="14.1" customHeight="1">
      <c r="A3" s="202" t="s">
        <v>1536</v>
      </c>
      <c r="B3" s="203">
        <v>9957</v>
      </c>
      <c r="C3" s="204" t="s">
        <v>2387</v>
      </c>
      <c r="D3" s="203" t="s">
        <v>2563</v>
      </c>
      <c r="E3" s="203">
        <v>540297413</v>
      </c>
      <c r="F3" s="203" t="s">
        <v>495</v>
      </c>
      <c r="G3" s="203" t="s">
        <v>2564</v>
      </c>
      <c r="H3" s="203">
        <v>62018569</v>
      </c>
      <c r="I3" s="203" t="s">
        <v>33</v>
      </c>
      <c r="J3" s="203" t="s">
        <v>361</v>
      </c>
      <c r="K3" s="205">
        <v>44384</v>
      </c>
      <c r="L3" s="213">
        <v>90000</v>
      </c>
      <c r="M3" s="206">
        <v>297.54000000000002</v>
      </c>
      <c r="N3" s="213">
        <v>20615.999999999996</v>
      </c>
      <c r="O3" s="206">
        <v>68.15649599999999</v>
      </c>
      <c r="P3" s="207">
        <v>0.22906666666666661</v>
      </c>
      <c r="Q3" s="208">
        <v>45549</v>
      </c>
    </row>
    <row r="4" spans="1:17" ht="13.7" customHeight="1">
      <c r="A4" s="202" t="s">
        <v>1536</v>
      </c>
      <c r="B4" s="203">
        <v>9957</v>
      </c>
      <c r="C4" s="204" t="s">
        <v>2387</v>
      </c>
      <c r="D4" s="203" t="s">
        <v>2565</v>
      </c>
      <c r="E4" s="203">
        <v>104909</v>
      </c>
      <c r="F4" s="203" t="s">
        <v>247</v>
      </c>
      <c r="G4" s="203" t="s">
        <v>2566</v>
      </c>
      <c r="H4" s="203">
        <v>62018734</v>
      </c>
      <c r="I4" s="203" t="s">
        <v>33</v>
      </c>
      <c r="J4" s="203" t="s">
        <v>361</v>
      </c>
      <c r="K4" s="205">
        <v>44403</v>
      </c>
      <c r="L4" s="213">
        <v>100000</v>
      </c>
      <c r="M4" s="206">
        <v>330.6</v>
      </c>
      <c r="N4" s="213">
        <v>20000</v>
      </c>
      <c r="O4" s="206">
        <v>66.12</v>
      </c>
      <c r="P4" s="207">
        <v>0.2</v>
      </c>
      <c r="Q4" s="208">
        <v>46948</v>
      </c>
    </row>
    <row r="5" spans="1:17" ht="13.7" customHeight="1">
      <c r="A5" s="202" t="s">
        <v>1536</v>
      </c>
      <c r="B5" s="203">
        <v>9957</v>
      </c>
      <c r="C5" s="204" t="s">
        <v>2387</v>
      </c>
      <c r="D5" s="203" t="s">
        <v>2567</v>
      </c>
      <c r="E5" s="203">
        <v>107746</v>
      </c>
      <c r="F5" s="203" t="s">
        <v>247</v>
      </c>
      <c r="G5" s="203" t="s">
        <v>1474</v>
      </c>
      <c r="H5" s="203">
        <v>62018965</v>
      </c>
      <c r="I5" s="203" t="s">
        <v>33</v>
      </c>
      <c r="J5" s="203" t="s">
        <v>361</v>
      </c>
      <c r="K5" s="205">
        <v>44431</v>
      </c>
      <c r="L5" s="213">
        <v>120000</v>
      </c>
      <c r="M5" s="206">
        <v>396.72</v>
      </c>
      <c r="N5" s="213">
        <v>10200.000000000004</v>
      </c>
      <c r="O5" s="206">
        <v>33.72120000000001</v>
      </c>
      <c r="P5" s="207">
        <v>8.500000000000002E-2</v>
      </c>
      <c r="Q5" s="205">
        <v>46023</v>
      </c>
    </row>
    <row r="6" spans="1:17" ht="14.1" customHeight="1">
      <c r="A6" s="202" t="s">
        <v>1536</v>
      </c>
      <c r="B6" s="203">
        <v>9957</v>
      </c>
      <c r="C6" s="204" t="s">
        <v>2387</v>
      </c>
      <c r="D6" s="203" t="s">
        <v>2568</v>
      </c>
      <c r="E6" s="203">
        <v>4352472</v>
      </c>
      <c r="F6" s="203" t="s">
        <v>247</v>
      </c>
      <c r="G6" s="203" t="s">
        <v>1421</v>
      </c>
      <c r="H6" s="203">
        <v>62019021</v>
      </c>
      <c r="I6" s="203" t="s">
        <v>33</v>
      </c>
      <c r="J6" s="203" t="s">
        <v>361</v>
      </c>
      <c r="K6" s="205">
        <v>44431</v>
      </c>
      <c r="L6" s="213">
        <v>275000</v>
      </c>
      <c r="M6" s="206">
        <v>909.15</v>
      </c>
      <c r="N6" s="213">
        <v>61782.609999999993</v>
      </c>
      <c r="O6" s="206">
        <v>204.25330865999999</v>
      </c>
      <c r="P6" s="207">
        <v>0.22466403636363635</v>
      </c>
      <c r="Q6" s="208">
        <v>46727</v>
      </c>
    </row>
    <row r="7" spans="1:17" ht="14.1" customHeight="1">
      <c r="A7" s="202" t="s">
        <v>1536</v>
      </c>
      <c r="B7" s="203">
        <v>9957</v>
      </c>
      <c r="C7" s="204" t="s">
        <v>2387</v>
      </c>
      <c r="D7" s="203" t="s">
        <v>2569</v>
      </c>
      <c r="E7" s="203">
        <v>362595</v>
      </c>
      <c r="F7" s="203" t="s">
        <v>247</v>
      </c>
      <c r="G7" s="203" t="s">
        <v>1361</v>
      </c>
      <c r="H7" s="203">
        <v>62019567</v>
      </c>
      <c r="I7" s="203" t="s">
        <v>33</v>
      </c>
      <c r="J7" s="203" t="s">
        <v>361</v>
      </c>
      <c r="K7" s="205">
        <v>44481</v>
      </c>
      <c r="L7" s="213">
        <v>67500</v>
      </c>
      <c r="M7" s="206">
        <v>223.155</v>
      </c>
      <c r="N7" s="213">
        <v>6243.9999999999964</v>
      </c>
      <c r="O7" s="206">
        <v>20.642663999999989</v>
      </c>
      <c r="P7" s="207">
        <v>9.2503703703703657E-2</v>
      </c>
      <c r="Q7" s="208">
        <v>45616</v>
      </c>
    </row>
    <row r="8" spans="1:17" ht="14.1" customHeight="1">
      <c r="A8" s="202" t="s">
        <v>1536</v>
      </c>
      <c r="B8" s="203">
        <v>9957</v>
      </c>
      <c r="C8" s="204" t="s">
        <v>2387</v>
      </c>
      <c r="D8" s="203" t="s">
        <v>2569</v>
      </c>
      <c r="E8" s="203">
        <v>362595</v>
      </c>
      <c r="F8" s="203" t="s">
        <v>247</v>
      </c>
      <c r="G8" s="203" t="s">
        <v>1363</v>
      </c>
      <c r="H8" s="203">
        <v>62019575</v>
      </c>
      <c r="I8" s="203" t="s">
        <v>33</v>
      </c>
      <c r="J8" s="203" t="s">
        <v>361</v>
      </c>
      <c r="K8" s="205">
        <v>44481</v>
      </c>
      <c r="L8" s="213">
        <v>67500</v>
      </c>
      <c r="M8" s="206">
        <v>223.155</v>
      </c>
      <c r="N8" s="213">
        <v>6243.9999999999964</v>
      </c>
      <c r="O8" s="206">
        <v>20.642663999999989</v>
      </c>
      <c r="P8" s="207">
        <v>9.2503703703703657E-2</v>
      </c>
      <c r="Q8" s="208">
        <v>45616</v>
      </c>
    </row>
    <row r="9" spans="1:17" ht="14.1" customHeight="1">
      <c r="A9" s="202" t="s">
        <v>1536</v>
      </c>
      <c r="B9" s="203">
        <v>9957</v>
      </c>
      <c r="C9" s="204" t="s">
        <v>2387</v>
      </c>
      <c r="D9" s="203" t="s">
        <v>2570</v>
      </c>
      <c r="E9" s="203">
        <v>310223474</v>
      </c>
      <c r="F9" s="203" t="s">
        <v>247</v>
      </c>
      <c r="G9" s="203" t="s">
        <v>2571</v>
      </c>
      <c r="H9" s="203">
        <v>62019740</v>
      </c>
      <c r="I9" s="203" t="s">
        <v>33</v>
      </c>
      <c r="J9" s="203" t="s">
        <v>361</v>
      </c>
      <c r="K9" s="205">
        <v>44518</v>
      </c>
      <c r="L9" s="213">
        <v>185000</v>
      </c>
      <c r="M9" s="206">
        <v>611.61</v>
      </c>
      <c r="N9" s="213">
        <v>8177.9999999999982</v>
      </c>
      <c r="O9" s="206">
        <v>27.036467999999992</v>
      </c>
      <c r="P9" s="207">
        <v>4.4205405405405393E-2</v>
      </c>
      <c r="Q9" s="208">
        <v>49041</v>
      </c>
    </row>
    <row r="10" spans="1:17" ht="14.1" customHeight="1">
      <c r="A10" s="202" t="s">
        <v>1536</v>
      </c>
      <c r="B10" s="203">
        <v>9957</v>
      </c>
      <c r="C10" s="204" t="s">
        <v>2387</v>
      </c>
      <c r="D10" s="203" t="s">
        <v>2572</v>
      </c>
      <c r="E10" s="203">
        <v>540303633</v>
      </c>
      <c r="F10" s="203" t="s">
        <v>495</v>
      </c>
      <c r="G10" s="203" t="s">
        <v>1357</v>
      </c>
      <c r="H10" s="203">
        <v>62020128</v>
      </c>
      <c r="I10" s="203" t="s">
        <v>33</v>
      </c>
      <c r="J10" s="203" t="s">
        <v>361</v>
      </c>
      <c r="K10" s="205">
        <v>44581</v>
      </c>
      <c r="L10" s="213">
        <v>100000</v>
      </c>
      <c r="M10" s="206">
        <v>330.6</v>
      </c>
      <c r="N10" s="213">
        <v>59358</v>
      </c>
      <c r="O10" s="206">
        <v>196.237548</v>
      </c>
      <c r="P10" s="207">
        <v>0.59358</v>
      </c>
      <c r="Q10" s="205">
        <v>45572</v>
      </c>
    </row>
    <row r="11" spans="1:17" ht="14.1" customHeight="1">
      <c r="A11" s="202" t="s">
        <v>1536</v>
      </c>
      <c r="B11" s="203">
        <v>9957</v>
      </c>
      <c r="C11" s="204" t="s">
        <v>2387</v>
      </c>
      <c r="D11" s="203" t="s">
        <v>2573</v>
      </c>
      <c r="E11" s="203">
        <v>382566</v>
      </c>
      <c r="F11" s="203" t="s">
        <v>247</v>
      </c>
      <c r="G11" s="203" t="s">
        <v>2574</v>
      </c>
      <c r="H11" s="203">
        <v>62020284</v>
      </c>
      <c r="I11" s="203" t="s">
        <v>33</v>
      </c>
      <c r="J11" s="203" t="s">
        <v>361</v>
      </c>
      <c r="K11" s="205">
        <v>44620</v>
      </c>
      <c r="L11" s="213">
        <v>200000</v>
      </c>
      <c r="M11" s="206">
        <v>661.2</v>
      </c>
      <c r="N11" s="213">
        <v>103500</v>
      </c>
      <c r="O11" s="206">
        <v>342.17099999999999</v>
      </c>
      <c r="P11" s="207">
        <v>0.51749999999999996</v>
      </c>
      <c r="Q11" s="205">
        <v>46739</v>
      </c>
    </row>
    <row r="12" spans="1:17" ht="14.1" customHeight="1">
      <c r="A12" s="202" t="s">
        <v>1536</v>
      </c>
      <c r="B12" s="203">
        <v>9957</v>
      </c>
      <c r="C12" s="204" t="s">
        <v>2387</v>
      </c>
      <c r="D12" s="203" t="s">
        <v>2575</v>
      </c>
      <c r="E12" s="203" t="s">
        <v>2576</v>
      </c>
      <c r="F12" s="203" t="s">
        <v>247</v>
      </c>
      <c r="G12" s="203" t="s">
        <v>1375</v>
      </c>
      <c r="H12" s="203">
        <v>62020359</v>
      </c>
      <c r="I12" s="203" t="s">
        <v>33</v>
      </c>
      <c r="J12" s="203" t="s">
        <v>361</v>
      </c>
      <c r="K12" s="205">
        <v>44635</v>
      </c>
      <c r="L12" s="213">
        <v>600000</v>
      </c>
      <c r="M12" s="206">
        <v>1983.6</v>
      </c>
      <c r="N12" s="213">
        <v>179972</v>
      </c>
      <c r="O12" s="206">
        <v>594.98743200000001</v>
      </c>
      <c r="P12" s="207">
        <v>0.29995333333333335</v>
      </c>
      <c r="Q12" s="209">
        <v>47208</v>
      </c>
    </row>
    <row r="13" spans="1:17" ht="14.1" customHeight="1">
      <c r="A13" s="202" t="s">
        <v>1536</v>
      </c>
      <c r="B13" s="203">
        <v>9957</v>
      </c>
      <c r="C13" s="204" t="s">
        <v>2387</v>
      </c>
      <c r="D13" s="203" t="s">
        <v>2577</v>
      </c>
      <c r="E13" s="203">
        <v>540327830</v>
      </c>
      <c r="F13" s="203" t="s">
        <v>495</v>
      </c>
      <c r="G13" s="203" t="s">
        <v>1480</v>
      </c>
      <c r="H13" s="203">
        <v>62020938</v>
      </c>
      <c r="I13" s="203" t="s">
        <v>33</v>
      </c>
      <c r="J13" s="203" t="s">
        <v>361</v>
      </c>
      <c r="K13" s="205">
        <v>44858</v>
      </c>
      <c r="L13" s="213">
        <v>78958</v>
      </c>
      <c r="M13" s="206">
        <v>261.03514799999999</v>
      </c>
      <c r="N13" s="213">
        <v>26526</v>
      </c>
      <c r="O13" s="206">
        <v>87.694956000000005</v>
      </c>
      <c r="P13" s="207">
        <v>0.33595075863117102</v>
      </c>
      <c r="Q13" s="205">
        <v>47026</v>
      </c>
    </row>
    <row r="14" spans="1:17" ht="14.1" customHeight="1">
      <c r="A14" s="202" t="s">
        <v>1536</v>
      </c>
      <c r="B14" s="203">
        <v>9957</v>
      </c>
      <c r="C14" s="204" t="s">
        <v>2387</v>
      </c>
      <c r="D14" s="203" t="s">
        <v>2578</v>
      </c>
      <c r="E14" s="203">
        <v>6589505</v>
      </c>
      <c r="F14" s="203" t="s">
        <v>247</v>
      </c>
      <c r="G14" s="203" t="s">
        <v>1430</v>
      </c>
      <c r="H14" s="203">
        <v>62021001</v>
      </c>
      <c r="I14" s="203" t="s">
        <v>33</v>
      </c>
      <c r="J14" s="203" t="s">
        <v>361</v>
      </c>
      <c r="K14" s="205">
        <v>44887</v>
      </c>
      <c r="L14" s="213">
        <v>150000</v>
      </c>
      <c r="M14" s="206">
        <v>495.9</v>
      </c>
      <c r="N14" s="213">
        <v>26293.85</v>
      </c>
      <c r="O14" s="206">
        <v>86.927468099999999</v>
      </c>
      <c r="P14" s="207">
        <v>0.17529233333333333</v>
      </c>
      <c r="Q14" s="205">
        <v>46608</v>
      </c>
    </row>
    <row r="15" spans="1:17" ht="14.1" customHeight="1">
      <c r="A15" s="202" t="s">
        <v>1536</v>
      </c>
      <c r="B15" s="203">
        <v>9957</v>
      </c>
      <c r="C15" s="204" t="s">
        <v>2387</v>
      </c>
      <c r="D15" s="203" t="s">
        <v>2579</v>
      </c>
      <c r="E15" s="203">
        <v>6196719</v>
      </c>
      <c r="F15" s="203" t="s">
        <v>247</v>
      </c>
      <c r="G15" s="203" t="s">
        <v>2580</v>
      </c>
      <c r="H15" s="203">
        <v>62021076</v>
      </c>
      <c r="I15" s="203" t="s">
        <v>33</v>
      </c>
      <c r="J15" s="203" t="s">
        <v>361</v>
      </c>
      <c r="K15" s="205">
        <v>44938</v>
      </c>
      <c r="L15" s="213">
        <v>165000</v>
      </c>
      <c r="M15" s="206">
        <v>545.49</v>
      </c>
      <c r="N15" s="213">
        <v>14849.999999999993</v>
      </c>
      <c r="O15" s="206">
        <v>49.094099999999976</v>
      </c>
      <c r="P15" s="207">
        <v>8.9999999999999955E-2</v>
      </c>
      <c r="Q15" s="205">
        <v>46203</v>
      </c>
    </row>
    <row r="16" spans="1:17" ht="14.1" customHeight="1">
      <c r="A16" s="202" t="s">
        <v>1536</v>
      </c>
      <c r="B16" s="203">
        <v>9957</v>
      </c>
      <c r="C16" s="204" t="s">
        <v>2387</v>
      </c>
      <c r="D16" s="203" t="s">
        <v>2581</v>
      </c>
      <c r="E16" s="203" t="s">
        <v>2582</v>
      </c>
      <c r="F16" s="203" t="s">
        <v>247</v>
      </c>
      <c r="G16" s="203" t="s">
        <v>2583</v>
      </c>
      <c r="H16" s="203">
        <v>62000073</v>
      </c>
      <c r="I16" s="203" t="s">
        <v>33</v>
      </c>
      <c r="J16" s="203" t="s">
        <v>361</v>
      </c>
      <c r="K16" s="209">
        <v>42758</v>
      </c>
      <c r="L16" s="213">
        <v>200100</v>
      </c>
      <c r="M16" s="206">
        <v>661.53059999999994</v>
      </c>
      <c r="N16" s="213">
        <v>10099.999999999993</v>
      </c>
      <c r="O16" s="206">
        <v>33.390599999999978</v>
      </c>
      <c r="P16" s="207">
        <v>5.0474762618690626E-2</v>
      </c>
      <c r="Q16" s="209">
        <v>45655</v>
      </c>
    </row>
    <row r="17" spans="1:17" ht="14.1" customHeight="1">
      <c r="A17" s="202" t="s">
        <v>1536</v>
      </c>
      <c r="B17" s="203">
        <v>9957</v>
      </c>
      <c r="C17" s="204" t="s">
        <v>2387</v>
      </c>
      <c r="D17" s="203" t="s">
        <v>2584</v>
      </c>
      <c r="E17" s="203" t="s">
        <v>2585</v>
      </c>
      <c r="F17" s="203" t="s">
        <v>247</v>
      </c>
      <c r="G17" s="203" t="s">
        <v>2586</v>
      </c>
      <c r="H17" s="203">
        <v>62015433</v>
      </c>
      <c r="I17" s="203" t="s">
        <v>33</v>
      </c>
      <c r="J17" s="203" t="s">
        <v>361</v>
      </c>
      <c r="K17" s="209">
        <v>43865</v>
      </c>
      <c r="L17" s="213">
        <v>240000</v>
      </c>
      <c r="M17" s="206">
        <v>793.44</v>
      </c>
      <c r="N17" s="213">
        <v>48000</v>
      </c>
      <c r="O17" s="206">
        <v>158.68799999999999</v>
      </c>
      <c r="P17" s="207">
        <v>0.19999999999999998</v>
      </c>
      <c r="Q17" s="209">
        <v>46422</v>
      </c>
    </row>
    <row r="18" spans="1:17" ht="14.1" customHeight="1">
      <c r="A18" s="202" t="s">
        <v>1536</v>
      </c>
      <c r="B18" s="203">
        <v>9957</v>
      </c>
      <c r="C18" s="204" t="s">
        <v>2387</v>
      </c>
      <c r="D18" s="203" t="s">
        <v>2587</v>
      </c>
      <c r="E18" s="203" t="s">
        <v>2588</v>
      </c>
      <c r="F18" s="203" t="s">
        <v>247</v>
      </c>
      <c r="G18" s="203" t="s">
        <v>1478</v>
      </c>
      <c r="H18" s="203">
        <v>62018098</v>
      </c>
      <c r="I18" s="203" t="s">
        <v>33</v>
      </c>
      <c r="J18" s="203" t="s">
        <v>361</v>
      </c>
      <c r="K18" s="209">
        <v>44286</v>
      </c>
      <c r="L18" s="213">
        <v>125000</v>
      </c>
      <c r="M18" s="206">
        <v>413.25</v>
      </c>
      <c r="N18" s="213">
        <v>51860.22128205128</v>
      </c>
      <c r="O18" s="206">
        <v>171.44989155846153</v>
      </c>
      <c r="P18" s="207">
        <v>0.41488177025641021</v>
      </c>
      <c r="Q18" s="209">
        <v>46843</v>
      </c>
    </row>
    <row r="19" spans="1:17" ht="14.1" customHeight="1">
      <c r="A19" s="202" t="s">
        <v>1536</v>
      </c>
      <c r="B19" s="203">
        <v>9957</v>
      </c>
      <c r="C19" s="204" t="s">
        <v>2387</v>
      </c>
      <c r="D19" s="203" t="s">
        <v>2589</v>
      </c>
      <c r="E19" s="203" t="s">
        <v>2590</v>
      </c>
      <c r="F19" s="203" t="s">
        <v>247</v>
      </c>
      <c r="G19" s="203" t="s">
        <v>1366</v>
      </c>
      <c r="H19" s="203">
        <v>62017934</v>
      </c>
      <c r="I19" s="203" t="s">
        <v>33</v>
      </c>
      <c r="J19" s="203" t="s">
        <v>361</v>
      </c>
      <c r="K19" s="209">
        <v>44262</v>
      </c>
      <c r="L19" s="213">
        <v>150000</v>
      </c>
      <c r="M19" s="206">
        <v>495.9</v>
      </c>
      <c r="N19" s="213">
        <v>29959.789999999997</v>
      </c>
      <c r="O19" s="206">
        <v>99.047065739999994</v>
      </c>
      <c r="P19" s="207">
        <v>0.19973193333333333</v>
      </c>
      <c r="Q19" s="209">
        <v>46819</v>
      </c>
    </row>
    <row r="20" spans="1:17" ht="14.1" customHeight="1">
      <c r="A20" s="202" t="s">
        <v>1536</v>
      </c>
      <c r="B20" s="203">
        <v>9957</v>
      </c>
      <c r="C20" s="204" t="s">
        <v>2387</v>
      </c>
      <c r="D20" s="203" t="s">
        <v>2591</v>
      </c>
      <c r="E20" s="203">
        <v>2030</v>
      </c>
      <c r="F20" s="203" t="s">
        <v>247</v>
      </c>
      <c r="G20" s="203" t="s">
        <v>2592</v>
      </c>
      <c r="H20" s="203">
        <v>60397874</v>
      </c>
      <c r="I20" s="203" t="s">
        <v>33</v>
      </c>
      <c r="J20" s="203" t="s">
        <v>361</v>
      </c>
      <c r="K20" s="209">
        <v>42354</v>
      </c>
      <c r="L20" s="213">
        <v>120000</v>
      </c>
      <c r="M20" s="206">
        <v>396.72</v>
      </c>
      <c r="N20" s="213">
        <v>58764.518399999994</v>
      </c>
      <c r="O20" s="206">
        <v>194.27549783039998</v>
      </c>
      <c r="P20" s="207">
        <v>0.48970431999999992</v>
      </c>
      <c r="Q20" s="209">
        <v>46007</v>
      </c>
    </row>
    <row r="21" spans="1:17" ht="14.1" customHeight="1">
      <c r="A21" s="202" t="s">
        <v>1536</v>
      </c>
      <c r="B21" s="203">
        <v>9957</v>
      </c>
      <c r="C21" s="204" t="s">
        <v>2387</v>
      </c>
      <c r="D21" s="203" t="s">
        <v>2593</v>
      </c>
      <c r="E21" s="203">
        <v>550256168</v>
      </c>
      <c r="F21" s="203" t="s">
        <v>495</v>
      </c>
      <c r="G21" s="203" t="s">
        <v>1463</v>
      </c>
      <c r="H21" s="203">
        <v>60407392</v>
      </c>
      <c r="I21" s="203" t="s">
        <v>33</v>
      </c>
      <c r="J21" s="203" t="s">
        <v>361</v>
      </c>
      <c r="K21" s="209">
        <v>42516</v>
      </c>
      <c r="L21" s="213">
        <v>75000</v>
      </c>
      <c r="M21" s="206">
        <v>247.95</v>
      </c>
      <c r="N21" s="213">
        <v>562.00000000000261</v>
      </c>
      <c r="O21" s="206">
        <v>1.8579720000000088</v>
      </c>
      <c r="P21" s="207">
        <v>7.4933333333333692E-3</v>
      </c>
      <c r="Q21" s="209">
        <v>44469</v>
      </c>
    </row>
    <row r="22" spans="1:17" ht="14.1" customHeight="1">
      <c r="A22" s="202" t="s">
        <v>1536</v>
      </c>
      <c r="B22" s="203">
        <v>9957</v>
      </c>
      <c r="C22" s="204" t="s">
        <v>2387</v>
      </c>
      <c r="D22" s="203" t="s">
        <v>2594</v>
      </c>
      <c r="E22" s="203">
        <v>515333862</v>
      </c>
      <c r="F22" s="203" t="s">
        <v>96</v>
      </c>
      <c r="G22" s="203" t="s">
        <v>2595</v>
      </c>
      <c r="H22" s="203">
        <v>62000395</v>
      </c>
      <c r="I22" s="203" t="s">
        <v>33</v>
      </c>
      <c r="J22" s="203" t="s">
        <v>361</v>
      </c>
      <c r="K22" s="209">
        <v>42762</v>
      </c>
      <c r="L22" s="213">
        <v>160000</v>
      </c>
      <c r="M22" s="206">
        <v>528.96</v>
      </c>
      <c r="N22" s="213">
        <v>8799.9999999999964</v>
      </c>
      <c r="O22" s="206">
        <v>29.09279999999999</v>
      </c>
      <c r="P22" s="207">
        <v>5.4999999999999979E-2</v>
      </c>
      <c r="Q22" s="209">
        <v>46006</v>
      </c>
    </row>
    <row r="23" spans="1:17" ht="14.1" customHeight="1">
      <c r="A23" s="202" t="s">
        <v>1536</v>
      </c>
      <c r="B23" s="203">
        <v>9957</v>
      </c>
      <c r="C23" s="204" t="s">
        <v>2387</v>
      </c>
      <c r="D23" s="203" t="s">
        <v>2596</v>
      </c>
      <c r="E23" s="203" t="s">
        <v>2597</v>
      </c>
      <c r="F23" s="203" t="s">
        <v>247</v>
      </c>
      <c r="G23" s="203" t="s">
        <v>2598</v>
      </c>
      <c r="H23" s="203">
        <v>62000698</v>
      </c>
      <c r="I23" s="203" t="s">
        <v>33</v>
      </c>
      <c r="J23" s="203" t="s">
        <v>361</v>
      </c>
      <c r="K23" s="209">
        <v>42793</v>
      </c>
      <c r="L23" s="213">
        <v>170000</v>
      </c>
      <c r="M23" s="206">
        <v>562.02</v>
      </c>
      <c r="N23" s="213">
        <v>44276.339999999989</v>
      </c>
      <c r="O23" s="206">
        <v>146.37758003999997</v>
      </c>
      <c r="P23" s="207">
        <v>0.26044905882352937</v>
      </c>
      <c r="Q23" s="209">
        <v>46424</v>
      </c>
    </row>
    <row r="24" spans="1:17" ht="14.1" customHeight="1">
      <c r="A24" s="202" t="s">
        <v>1536</v>
      </c>
      <c r="B24" s="203">
        <v>9957</v>
      </c>
      <c r="C24" s="204" t="s">
        <v>2387</v>
      </c>
      <c r="D24" s="203" t="s">
        <v>2599</v>
      </c>
      <c r="E24" s="203">
        <v>11744</v>
      </c>
      <c r="F24" s="203" t="s">
        <v>247</v>
      </c>
      <c r="G24" s="203" t="s">
        <v>1426</v>
      </c>
      <c r="H24" s="203">
        <v>62010970</v>
      </c>
      <c r="I24" s="203" t="s">
        <v>33</v>
      </c>
      <c r="J24" s="203" t="s">
        <v>361</v>
      </c>
      <c r="K24" s="209">
        <v>43507</v>
      </c>
      <c r="L24" s="213">
        <v>190000</v>
      </c>
      <c r="M24" s="206">
        <v>628.14</v>
      </c>
      <c r="N24" s="213">
        <v>10883.609999999982</v>
      </c>
      <c r="O24" s="206">
        <v>35.981214659999942</v>
      </c>
      <c r="P24" s="207">
        <v>5.728215789473675E-2</v>
      </c>
      <c r="Q24" s="209">
        <v>47119</v>
      </c>
    </row>
    <row r="25" spans="1:17" ht="14.1" customHeight="1">
      <c r="A25" s="202" t="s">
        <v>1536</v>
      </c>
      <c r="B25" s="203">
        <v>9957</v>
      </c>
      <c r="C25" s="204" t="s">
        <v>2387</v>
      </c>
      <c r="D25" s="203" t="s">
        <v>2600</v>
      </c>
      <c r="E25" s="203" t="s">
        <v>2601</v>
      </c>
      <c r="F25" s="203" t="s">
        <v>247</v>
      </c>
      <c r="G25" s="203" t="s">
        <v>2602</v>
      </c>
      <c r="H25" s="203">
        <v>62014261</v>
      </c>
      <c r="I25" s="203" t="s">
        <v>33</v>
      </c>
      <c r="J25" s="203" t="s">
        <v>361</v>
      </c>
      <c r="K25" s="209">
        <v>43762</v>
      </c>
      <c r="L25" s="213">
        <v>300000</v>
      </c>
      <c r="M25" s="206">
        <v>991.8</v>
      </c>
      <c r="N25" s="213">
        <v>83778.999999999985</v>
      </c>
      <c r="O25" s="206">
        <v>276.97337399999998</v>
      </c>
      <c r="P25" s="207">
        <v>0.27926333333333331</v>
      </c>
      <c r="Q25" s="209">
        <v>47392</v>
      </c>
    </row>
    <row r="26" spans="1:17" ht="14.1" customHeight="1">
      <c r="A26" s="202" t="s">
        <v>1536</v>
      </c>
      <c r="B26" s="203">
        <v>9957</v>
      </c>
      <c r="C26" s="204" t="s">
        <v>2387</v>
      </c>
      <c r="D26" s="203" t="s">
        <v>2603</v>
      </c>
      <c r="E26" s="203" t="s">
        <v>2585</v>
      </c>
      <c r="F26" s="203" t="s">
        <v>247</v>
      </c>
      <c r="G26" s="203" t="s">
        <v>2604</v>
      </c>
      <c r="H26" s="203">
        <v>62014352</v>
      </c>
      <c r="I26" s="203" t="s">
        <v>33</v>
      </c>
      <c r="J26" s="203" t="s">
        <v>361</v>
      </c>
      <c r="K26" s="209">
        <v>43765</v>
      </c>
      <c r="L26" s="213">
        <v>160000</v>
      </c>
      <c r="M26" s="206">
        <v>528.96</v>
      </c>
      <c r="N26" s="213">
        <v>36000</v>
      </c>
      <c r="O26" s="206">
        <v>119.01600000000001</v>
      </c>
      <c r="P26" s="207">
        <v>0.22500000000000001</v>
      </c>
      <c r="Q26" s="209">
        <v>47392</v>
      </c>
    </row>
    <row r="27" spans="1:17" ht="14.1" customHeight="1">
      <c r="A27" s="202" t="s">
        <v>1536</v>
      </c>
      <c r="B27" s="203">
        <v>9957</v>
      </c>
      <c r="C27" s="204" t="s">
        <v>2387</v>
      </c>
      <c r="D27" s="203" t="s">
        <v>2605</v>
      </c>
      <c r="E27" s="203" t="s">
        <v>2606</v>
      </c>
      <c r="F27" s="203" t="s">
        <v>247</v>
      </c>
      <c r="G27" s="203" t="s">
        <v>2607</v>
      </c>
      <c r="H27" s="203">
        <v>62014592</v>
      </c>
      <c r="I27" s="203" t="s">
        <v>33</v>
      </c>
      <c r="J27" s="203" t="s">
        <v>361</v>
      </c>
      <c r="K27" s="209">
        <v>43787</v>
      </c>
      <c r="L27" s="213">
        <v>120000</v>
      </c>
      <c r="M27" s="206">
        <v>396.72</v>
      </c>
      <c r="N27" s="213">
        <v>10411</v>
      </c>
      <c r="O27" s="206">
        <v>34.418766000000005</v>
      </c>
      <c r="P27" s="207">
        <v>8.675833333333334E-2</v>
      </c>
      <c r="Q27" s="209">
        <v>46997</v>
      </c>
    </row>
    <row r="28" spans="1:17" ht="14.1" customHeight="1">
      <c r="A28" s="202" t="s">
        <v>1536</v>
      </c>
      <c r="B28" s="203">
        <v>9957</v>
      </c>
      <c r="C28" s="204" t="s">
        <v>2387</v>
      </c>
      <c r="D28" s="203" t="s">
        <v>2608</v>
      </c>
      <c r="E28" s="203">
        <v>540294501</v>
      </c>
      <c r="F28" s="203" t="s">
        <v>495</v>
      </c>
      <c r="G28" s="203" t="s">
        <v>2609</v>
      </c>
      <c r="H28" s="203">
        <v>62017520</v>
      </c>
      <c r="I28" s="203" t="s">
        <v>33</v>
      </c>
      <c r="J28" s="203" t="s">
        <v>361</v>
      </c>
      <c r="K28" s="209">
        <v>44117</v>
      </c>
      <c r="L28" s="213">
        <v>170000</v>
      </c>
      <c r="M28" s="206">
        <v>562.02</v>
      </c>
      <c r="N28" s="213">
        <v>23799.999999999996</v>
      </c>
      <c r="O28" s="206">
        <v>78.682799999999986</v>
      </c>
      <c r="P28" s="207">
        <v>0.13999999999999999</v>
      </c>
      <c r="Q28" s="209">
        <v>46996</v>
      </c>
    </row>
    <row r="29" spans="1:17" ht="14.1" customHeight="1">
      <c r="A29" s="202" t="s">
        <v>1536</v>
      </c>
      <c r="B29" s="203">
        <v>9957</v>
      </c>
      <c r="C29" s="204" t="s">
        <v>2387</v>
      </c>
      <c r="D29" s="203" t="s">
        <v>2610</v>
      </c>
      <c r="E29" s="203" t="s">
        <v>2611</v>
      </c>
      <c r="F29" s="203" t="s">
        <v>247</v>
      </c>
      <c r="G29" s="203" t="s">
        <v>1449</v>
      </c>
      <c r="H29" s="203">
        <v>62021282</v>
      </c>
      <c r="I29" s="203" t="s">
        <v>33</v>
      </c>
      <c r="J29" s="203" t="s">
        <v>361</v>
      </c>
      <c r="K29" s="205">
        <v>45132</v>
      </c>
      <c r="L29" s="213">
        <v>100000</v>
      </c>
      <c r="M29" s="206">
        <v>330.6</v>
      </c>
      <c r="N29" s="213">
        <v>30452</v>
      </c>
      <c r="O29" s="206">
        <v>100.674312</v>
      </c>
      <c r="P29" s="207">
        <v>0.30451999999999996</v>
      </c>
      <c r="Q29" s="205">
        <v>46310</v>
      </c>
    </row>
    <row r="30" spans="1:17" ht="14.1" customHeight="1">
      <c r="A30" s="202" t="s">
        <v>1536</v>
      </c>
      <c r="B30" s="203">
        <v>9957</v>
      </c>
      <c r="C30" s="204" t="s">
        <v>2387</v>
      </c>
      <c r="D30" s="203" t="s">
        <v>1434</v>
      </c>
      <c r="E30" s="203">
        <v>6858778</v>
      </c>
      <c r="F30" s="203" t="s">
        <v>247</v>
      </c>
      <c r="G30" s="203" t="s">
        <v>1434</v>
      </c>
      <c r="H30" s="203">
        <v>62021175</v>
      </c>
      <c r="I30" s="203" t="s">
        <v>33</v>
      </c>
      <c r="J30" s="203" t="s">
        <v>361</v>
      </c>
      <c r="K30" s="205">
        <v>45057</v>
      </c>
      <c r="L30" s="213">
        <v>100000</v>
      </c>
      <c r="M30" s="206">
        <v>330.6</v>
      </c>
      <c r="N30" s="213">
        <v>47852.61</v>
      </c>
      <c r="O30" s="206">
        <v>158.20072865999998</v>
      </c>
      <c r="P30" s="207">
        <v>0.4785260999999999</v>
      </c>
      <c r="Q30" s="205">
        <v>45747</v>
      </c>
    </row>
    <row r="31" spans="1:17" ht="14.1" customHeight="1">
      <c r="A31" s="202" t="s">
        <v>1536</v>
      </c>
      <c r="B31" s="203">
        <v>9957</v>
      </c>
      <c r="C31" s="204" t="s">
        <v>2387</v>
      </c>
      <c r="D31" s="203" t="s">
        <v>2612</v>
      </c>
      <c r="E31" s="203" t="s">
        <v>2613</v>
      </c>
      <c r="F31" s="203" t="s">
        <v>247</v>
      </c>
      <c r="G31" s="203" t="s">
        <v>1465</v>
      </c>
      <c r="H31" s="203">
        <v>620211181</v>
      </c>
      <c r="I31" s="203" t="s">
        <v>33</v>
      </c>
      <c r="J31" s="203" t="s">
        <v>998</v>
      </c>
      <c r="K31" s="205">
        <v>44950</v>
      </c>
      <c r="L31" s="213">
        <v>100000</v>
      </c>
      <c r="M31" s="206">
        <v>444.09</v>
      </c>
      <c r="N31" s="213">
        <v>80346.819999999992</v>
      </c>
      <c r="O31" s="206">
        <v>356.81219293799995</v>
      </c>
      <c r="P31" s="207">
        <v>0.80346819999999997</v>
      </c>
      <c r="Q31" s="205">
        <v>45939</v>
      </c>
    </row>
    <row r="32" spans="1:17" ht="14.1" customHeight="1">
      <c r="A32" s="202" t="s">
        <v>1536</v>
      </c>
      <c r="B32" s="203">
        <v>9957</v>
      </c>
      <c r="C32" s="204" t="s">
        <v>2387</v>
      </c>
      <c r="D32" s="203" t="s">
        <v>2614</v>
      </c>
      <c r="E32" s="203">
        <v>515527968</v>
      </c>
      <c r="F32" s="203" t="s">
        <v>96</v>
      </c>
      <c r="G32" s="203" t="s">
        <v>1387</v>
      </c>
      <c r="H32" s="203">
        <v>62017942</v>
      </c>
      <c r="I32" s="203" t="s">
        <v>33</v>
      </c>
      <c r="J32" s="203" t="s">
        <v>677</v>
      </c>
      <c r="K32" s="209">
        <v>44262</v>
      </c>
      <c r="L32" s="213">
        <v>170000</v>
      </c>
      <c r="M32" s="206">
        <v>659.71900000000005</v>
      </c>
      <c r="N32" s="213">
        <v>1049.0000000000016</v>
      </c>
      <c r="O32" s="206">
        <v>4.0708543000000059</v>
      </c>
      <c r="P32" s="207">
        <v>6.1705882352941265E-3</v>
      </c>
      <c r="Q32" s="208">
        <v>45814</v>
      </c>
    </row>
    <row r="33" spans="1:17" ht="14.1" customHeight="1">
      <c r="A33" s="202" t="s">
        <v>1536</v>
      </c>
      <c r="B33" s="203">
        <v>9957</v>
      </c>
      <c r="C33" s="204" t="s">
        <v>2387</v>
      </c>
      <c r="D33" s="203" t="s">
        <v>2615</v>
      </c>
      <c r="E33" s="203">
        <v>516190006</v>
      </c>
      <c r="F33" s="203" t="s">
        <v>96</v>
      </c>
      <c r="G33" s="203" t="s">
        <v>2616</v>
      </c>
      <c r="H33" s="203">
        <v>62018528</v>
      </c>
      <c r="I33" s="203" t="s">
        <v>33</v>
      </c>
      <c r="J33" s="203" t="s">
        <v>677</v>
      </c>
      <c r="K33" s="205">
        <v>44382</v>
      </c>
      <c r="L33" s="213">
        <v>125000</v>
      </c>
      <c r="M33" s="206">
        <v>485.08749999999998</v>
      </c>
      <c r="N33" s="213">
        <v>20516.999999999996</v>
      </c>
      <c r="O33" s="206">
        <v>79.620321899999979</v>
      </c>
      <c r="P33" s="207">
        <v>0.16413599999999998</v>
      </c>
      <c r="Q33" s="209">
        <v>46939</v>
      </c>
    </row>
    <row r="34" spans="1:17" ht="14.1" customHeight="1">
      <c r="A34" s="202" t="s">
        <v>1536</v>
      </c>
      <c r="B34" s="203">
        <v>9957</v>
      </c>
      <c r="C34" s="204" t="s">
        <v>2387</v>
      </c>
      <c r="D34" s="203" t="s">
        <v>2617</v>
      </c>
      <c r="E34" s="203" t="s">
        <v>2618</v>
      </c>
      <c r="F34" s="203" t="s">
        <v>247</v>
      </c>
      <c r="G34" s="203" t="s">
        <v>2619</v>
      </c>
      <c r="H34" s="203">
        <v>62018891</v>
      </c>
      <c r="I34" s="203" t="s">
        <v>33</v>
      </c>
      <c r="J34" s="203" t="s">
        <v>677</v>
      </c>
      <c r="K34" s="205">
        <v>44417</v>
      </c>
      <c r="L34" s="213">
        <v>170000</v>
      </c>
      <c r="M34" s="206">
        <v>659.71900000000005</v>
      </c>
      <c r="N34" s="213">
        <v>15898.23999999998</v>
      </c>
      <c r="O34" s="206">
        <v>61.69629996799992</v>
      </c>
      <c r="P34" s="207">
        <v>9.3519058823529289E-2</v>
      </c>
      <c r="Q34" s="205">
        <v>46688</v>
      </c>
    </row>
    <row r="35" spans="1:17" ht="14.1" customHeight="1">
      <c r="A35" s="202" t="s">
        <v>1536</v>
      </c>
      <c r="B35" s="203">
        <v>9957</v>
      </c>
      <c r="C35" s="204" t="s">
        <v>2387</v>
      </c>
      <c r="D35" s="203" t="s">
        <v>2620</v>
      </c>
      <c r="E35" s="203" t="s">
        <v>2621</v>
      </c>
      <c r="F35" s="203" t="s">
        <v>247</v>
      </c>
      <c r="G35" s="203" t="s">
        <v>1472</v>
      </c>
      <c r="H35" s="203">
        <v>62019716</v>
      </c>
      <c r="I35" s="203" t="s">
        <v>33</v>
      </c>
      <c r="J35" s="203" t="s">
        <v>677</v>
      </c>
      <c r="K35" s="205">
        <v>44508</v>
      </c>
      <c r="L35" s="213">
        <v>100000</v>
      </c>
      <c r="M35" s="206">
        <v>388.07</v>
      </c>
      <c r="N35" s="213">
        <v>10000</v>
      </c>
      <c r="O35" s="206">
        <v>38.807000000000002</v>
      </c>
      <c r="P35" s="207">
        <v>0.1</v>
      </c>
      <c r="Q35" s="205">
        <v>47066</v>
      </c>
    </row>
    <row r="36" spans="1:17" ht="14.1" customHeight="1">
      <c r="A36" s="202" t="s">
        <v>1536</v>
      </c>
      <c r="B36" s="203">
        <v>9957</v>
      </c>
      <c r="C36" s="204" t="s">
        <v>2387</v>
      </c>
      <c r="D36" s="203" t="s">
        <v>2622</v>
      </c>
      <c r="E36" s="203">
        <v>550257125</v>
      </c>
      <c r="F36" s="203" t="s">
        <v>495</v>
      </c>
      <c r="G36" s="203" t="s">
        <v>2623</v>
      </c>
      <c r="H36" s="203">
        <v>50006691</v>
      </c>
      <c r="I36" s="203" t="s">
        <v>33</v>
      </c>
      <c r="J36" s="203" t="s">
        <v>34</v>
      </c>
      <c r="K36" s="209">
        <v>43801</v>
      </c>
      <c r="L36" s="213">
        <v>700000</v>
      </c>
      <c r="M36" s="206">
        <v>700</v>
      </c>
      <c r="N36" s="213">
        <v>207597</v>
      </c>
      <c r="O36" s="206">
        <v>207.59700000000001</v>
      </c>
      <c r="P36" s="207">
        <v>0.29656714285714286</v>
      </c>
      <c r="Q36" s="205">
        <v>46721</v>
      </c>
    </row>
    <row r="37" spans="1:17" ht="14.1" customHeight="1">
      <c r="A37" s="202" t="s">
        <v>1536</v>
      </c>
      <c r="B37" s="203">
        <v>9957</v>
      </c>
      <c r="C37" s="204" t="s">
        <v>2387</v>
      </c>
      <c r="D37" s="203" t="s">
        <v>2624</v>
      </c>
      <c r="E37" s="203">
        <v>540285145</v>
      </c>
      <c r="F37" s="203" t="s">
        <v>247</v>
      </c>
      <c r="G37" s="203" t="s">
        <v>1287</v>
      </c>
      <c r="H37" s="203">
        <v>62018080</v>
      </c>
      <c r="I37" s="203" t="s">
        <v>33</v>
      </c>
      <c r="J37" s="203" t="s">
        <v>361</v>
      </c>
      <c r="K37" s="209">
        <v>43572</v>
      </c>
      <c r="L37" s="213">
        <v>125000</v>
      </c>
      <c r="M37" s="206">
        <v>413.25</v>
      </c>
      <c r="N37" s="213">
        <v>38421</v>
      </c>
      <c r="O37" s="206">
        <v>127.01982599999999</v>
      </c>
      <c r="P37" s="207">
        <v>0.30736799999999997</v>
      </c>
      <c r="Q37" s="209">
        <v>46112</v>
      </c>
    </row>
    <row r="38" spans="1:17" ht="14.1" customHeight="1">
      <c r="A38" s="202" t="s">
        <v>1536</v>
      </c>
      <c r="B38" s="203">
        <v>9957</v>
      </c>
      <c r="C38" s="204" t="s">
        <v>2387</v>
      </c>
      <c r="D38" s="203" t="s">
        <v>2625</v>
      </c>
      <c r="E38" s="203">
        <v>516445962</v>
      </c>
      <c r="F38" s="203" t="s">
        <v>96</v>
      </c>
      <c r="G38" s="203" t="s">
        <v>1318</v>
      </c>
      <c r="H38" s="203">
        <v>62020158</v>
      </c>
      <c r="I38" s="203" t="s">
        <v>33</v>
      </c>
      <c r="J38" s="203" t="s">
        <v>34</v>
      </c>
      <c r="K38" s="205">
        <v>44598</v>
      </c>
      <c r="L38" s="213">
        <v>715584</v>
      </c>
      <c r="M38" s="206">
        <v>715.58399999999995</v>
      </c>
      <c r="N38" s="213">
        <v>256810</v>
      </c>
      <c r="O38" s="206">
        <v>256.81</v>
      </c>
      <c r="P38" s="207">
        <v>0.35888169662820862</v>
      </c>
      <c r="Q38" s="208">
        <v>46284</v>
      </c>
    </row>
    <row r="39" spans="1:17" ht="14.1" customHeight="1">
      <c r="A39" s="202" t="s">
        <v>1536</v>
      </c>
      <c r="B39" s="203">
        <v>9957</v>
      </c>
      <c r="C39" s="204" t="s">
        <v>2387</v>
      </c>
      <c r="D39" s="203" t="s">
        <v>1290</v>
      </c>
      <c r="E39" s="203" t="s">
        <v>2626</v>
      </c>
      <c r="F39" s="203" t="s">
        <v>247</v>
      </c>
      <c r="G39" s="203" t="s">
        <v>2627</v>
      </c>
      <c r="H39" s="203">
        <v>50007947</v>
      </c>
      <c r="I39" s="203" t="s">
        <v>33</v>
      </c>
      <c r="J39" s="203" t="s">
        <v>34</v>
      </c>
      <c r="K39" s="205">
        <v>45039</v>
      </c>
      <c r="L39" s="213">
        <v>1000000</v>
      </c>
      <c r="M39" s="206">
        <v>1000</v>
      </c>
      <c r="N39" s="213">
        <v>530000</v>
      </c>
      <c r="O39" s="206">
        <v>530</v>
      </c>
      <c r="P39" s="207">
        <v>0.53</v>
      </c>
      <c r="Q39" s="205">
        <v>47923</v>
      </c>
    </row>
    <row r="40" spans="1:17" ht="14.1" customHeight="1">
      <c r="A40" s="202" t="s">
        <v>1536</v>
      </c>
      <c r="B40" s="203">
        <v>9957</v>
      </c>
      <c r="C40" s="204" t="s">
        <v>2387</v>
      </c>
      <c r="D40" s="210" t="s">
        <v>2628</v>
      </c>
      <c r="E40" s="210">
        <v>1987624</v>
      </c>
      <c r="F40" s="210" t="s">
        <v>247</v>
      </c>
      <c r="G40" s="211" t="s">
        <v>1348</v>
      </c>
      <c r="H40" s="203">
        <v>62022132</v>
      </c>
      <c r="I40" s="212" t="s">
        <v>33</v>
      </c>
      <c r="J40" s="211" t="s">
        <v>361</v>
      </c>
      <c r="K40" s="205">
        <v>45107</v>
      </c>
      <c r="L40" s="213">
        <v>125000</v>
      </c>
      <c r="M40" s="206">
        <v>413.25</v>
      </c>
      <c r="N40" s="213">
        <v>70363.12999999999</v>
      </c>
      <c r="O40" s="206">
        <v>232.62050778</v>
      </c>
      <c r="P40" s="207">
        <v>0.56290503999999997</v>
      </c>
      <c r="Q40" s="208">
        <v>47299</v>
      </c>
    </row>
    <row r="41" spans="1:17" ht="14.1" customHeight="1">
      <c r="A41" s="202" t="s">
        <v>1536</v>
      </c>
      <c r="B41" s="203">
        <v>9957</v>
      </c>
      <c r="C41" s="204" t="s">
        <v>2387</v>
      </c>
      <c r="D41" s="203" t="s">
        <v>1350</v>
      </c>
      <c r="E41" s="203" t="s">
        <v>1351</v>
      </c>
      <c r="F41" s="203" t="s">
        <v>247</v>
      </c>
      <c r="G41" s="203" t="s">
        <v>1352</v>
      </c>
      <c r="H41" s="203">
        <v>62022363</v>
      </c>
      <c r="I41" s="203" t="s">
        <v>33</v>
      </c>
      <c r="J41" s="203" t="s">
        <v>677</v>
      </c>
      <c r="K41" s="205">
        <v>45777</v>
      </c>
      <c r="L41" s="213">
        <v>75000</v>
      </c>
      <c r="M41" s="206">
        <v>291.05250000000001</v>
      </c>
      <c r="N41" s="213">
        <v>45562.23</v>
      </c>
      <c r="O41" s="206">
        <v>176.81334596100001</v>
      </c>
      <c r="P41" s="207">
        <v>0.60749640000000005</v>
      </c>
      <c r="Q41" s="208">
        <v>48699</v>
      </c>
    </row>
    <row r="42" spans="1:17" ht="14.1" customHeight="1">
      <c r="K42" s="197"/>
      <c r="N42" s="44"/>
      <c r="O42" s="198"/>
      <c r="Q42" s="197"/>
    </row>
  </sheetData>
  <sheetProtection formatColumns="0"/>
  <sortState xmlns:xlrd2="http://schemas.microsoft.com/office/spreadsheetml/2017/richdata2" ref="A2:R42">
    <sortCondition ref="H2:H42"/>
  </sortState>
  <dataConsolidate/>
  <dataValidations count="2">
    <dataValidation type="list" allowBlank="1" showInputMessage="1" showErrorMessage="1" sqref="F2:F16" xr:uid="{AF059B84-D16E-4749-ACE4-796A32198D14}">
      <formula1>Issuer_Number_Fund</formula1>
    </dataValidation>
    <dataValidation type="list" allowBlank="1" showInputMessage="1" showErrorMessage="1" sqref="I2:I16" xr:uid="{69A5137A-EDB0-43A0-BA1E-C87835CC726F}">
      <formula1>Type_of_Security_ID_Fund</formula1>
    </dataValidation>
  </dataValidations>
  <hyperlinks>
    <hyperlink ref="E40" display="https://www.sec.gov/cgi-bin/browse-edgar?action=getcompany&amp;CIK=0001987624" xr:uid="{396AA75A-3E69-41FA-A8C4-2300A9CD2E86}"/>
  </hyperlinks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/>
  <cols>
    <col min="1" max="1" width="29.5" style="9" customWidth="1"/>
    <col min="2" max="2" width="30.375" style="18" customWidth="1"/>
    <col min="3" max="3" width="90.875" style="64" customWidth="1"/>
    <col min="4" max="4" width="68.875" style="9" customWidth="1"/>
    <col min="5" max="5" width="29.75" style="18" bestFit="1" customWidth="1"/>
    <col min="6" max="6" width="9" style="18" hidden="1" customWidth="1"/>
    <col min="7" max="16384" width="9" style="18" hidden="1"/>
  </cols>
  <sheetData>
    <row r="1" spans="1:5" s="61" customFormat="1" ht="45">
      <c r="A1" s="60" t="s">
        <v>1618</v>
      </c>
      <c r="B1" s="60" t="s">
        <v>1619</v>
      </c>
      <c r="C1" s="60" t="s">
        <v>1620</v>
      </c>
      <c r="D1" s="60" t="s">
        <v>1621</v>
      </c>
      <c r="E1" s="18"/>
    </row>
    <row r="2" spans="1:5">
      <c r="A2" s="96"/>
      <c r="B2" s="96" t="s">
        <v>1622</v>
      </c>
      <c r="C2" s="25" t="s">
        <v>30</v>
      </c>
      <c r="D2" s="25"/>
    </row>
    <row r="3" spans="1:5">
      <c r="A3" s="97"/>
      <c r="B3" s="97"/>
      <c r="C3" s="25" t="s">
        <v>644</v>
      </c>
      <c r="D3" s="25"/>
    </row>
    <row r="4" spans="1:5" ht="42.75">
      <c r="A4" s="89"/>
      <c r="B4" s="116" t="s">
        <v>1623</v>
      </c>
      <c r="C4" s="26" t="s">
        <v>30</v>
      </c>
      <c r="D4" s="26"/>
    </row>
    <row r="5" spans="1:5">
      <c r="A5" s="90"/>
      <c r="B5" s="117"/>
      <c r="C5" s="26" t="s">
        <v>1624</v>
      </c>
      <c r="D5" s="26"/>
    </row>
    <row r="6" spans="1:5">
      <c r="A6" s="90"/>
      <c r="B6" s="117"/>
      <c r="C6" s="26" t="s">
        <v>1625</v>
      </c>
      <c r="D6" s="26"/>
    </row>
    <row r="7" spans="1:5">
      <c r="A7" s="90"/>
      <c r="B7" s="117"/>
      <c r="C7" s="26" t="s">
        <v>1626</v>
      </c>
      <c r="D7" s="26"/>
    </row>
    <row r="8" spans="1:5">
      <c r="A8" s="90"/>
      <c r="B8" s="117"/>
      <c r="C8" s="26" t="s">
        <v>1627</v>
      </c>
      <c r="D8" s="26"/>
    </row>
    <row r="9" spans="1:5">
      <c r="A9" s="90"/>
      <c r="B9" s="117"/>
      <c r="C9" s="26" t="s">
        <v>1628</v>
      </c>
      <c r="D9" s="26"/>
    </row>
    <row r="10" spans="1:5">
      <c r="A10" s="90"/>
      <c r="B10" s="117"/>
      <c r="C10" s="26" t="s">
        <v>1629</v>
      </c>
      <c r="D10" s="26"/>
    </row>
    <row r="11" spans="1:5">
      <c r="A11" s="90"/>
      <c r="B11" s="117"/>
      <c r="C11" s="26" t="s">
        <v>1630</v>
      </c>
      <c r="D11" s="26"/>
      <c r="E11" s="18" t="s">
        <v>1631</v>
      </c>
    </row>
    <row r="12" spans="1:5">
      <c r="A12" s="90"/>
      <c r="B12" s="117"/>
      <c r="C12" s="26" t="s">
        <v>1632</v>
      </c>
      <c r="D12" s="26"/>
      <c r="E12" s="18" t="s">
        <v>1631</v>
      </c>
    </row>
    <row r="13" spans="1:5">
      <c r="A13" s="90"/>
      <c r="B13" s="117"/>
      <c r="C13" s="26" t="s">
        <v>1633</v>
      </c>
      <c r="D13" s="26"/>
    </row>
    <row r="14" spans="1:5">
      <c r="A14" s="90"/>
      <c r="B14" s="117"/>
      <c r="C14" s="26" t="s">
        <v>1294</v>
      </c>
      <c r="D14" s="26"/>
    </row>
    <row r="15" spans="1:5">
      <c r="A15" s="90"/>
      <c r="B15" s="117"/>
      <c r="C15" s="26" t="s">
        <v>1634</v>
      </c>
      <c r="D15" s="26"/>
    </row>
    <row r="16" spans="1:5">
      <c r="A16" s="90"/>
      <c r="B16" s="117"/>
      <c r="C16" s="26" t="s">
        <v>1635</v>
      </c>
      <c r="D16" s="26"/>
    </row>
    <row r="17" spans="1:4">
      <c r="A17" s="90"/>
      <c r="B17" s="117"/>
      <c r="C17" s="26" t="s">
        <v>1636</v>
      </c>
      <c r="D17" s="26"/>
    </row>
    <row r="18" spans="1:4">
      <c r="A18" s="90"/>
      <c r="B18" s="117"/>
      <c r="C18" s="26" t="s">
        <v>1637</v>
      </c>
      <c r="D18" s="26"/>
    </row>
    <row r="19" spans="1:4">
      <c r="A19" s="90"/>
      <c r="B19" s="117"/>
      <c r="C19" s="26" t="s">
        <v>1638</v>
      </c>
      <c r="D19" s="26"/>
    </row>
    <row r="20" spans="1:4">
      <c r="A20" s="90"/>
      <c r="B20" s="117"/>
      <c r="C20" s="26" t="s">
        <v>1639</v>
      </c>
      <c r="D20" s="26"/>
    </row>
    <row r="21" spans="1:4">
      <c r="A21" s="90"/>
      <c r="B21" s="117"/>
      <c r="C21" s="26" t="s">
        <v>201</v>
      </c>
      <c r="D21" s="26"/>
    </row>
    <row r="22" spans="1:4">
      <c r="A22" s="90"/>
      <c r="B22" s="117"/>
      <c r="C22" s="26" t="s">
        <v>1640</v>
      </c>
      <c r="D22" s="26"/>
    </row>
    <row r="23" spans="1:4">
      <c r="A23" s="90"/>
      <c r="B23" s="117"/>
      <c r="C23" s="26" t="s">
        <v>1641</v>
      </c>
      <c r="D23" s="26"/>
    </row>
    <row r="24" spans="1:4">
      <c r="A24" s="90"/>
      <c r="B24" s="117"/>
      <c r="C24" s="26" t="s">
        <v>1642</v>
      </c>
      <c r="D24" s="26"/>
    </row>
    <row r="25" spans="1:4">
      <c r="A25" s="90"/>
      <c r="B25" s="117"/>
      <c r="C25" s="26" t="s">
        <v>1643</v>
      </c>
      <c r="D25" s="26"/>
    </row>
    <row r="26" spans="1:4">
      <c r="A26" s="90"/>
      <c r="B26" s="117"/>
      <c r="C26" s="26" t="s">
        <v>1644</v>
      </c>
      <c r="D26" s="26"/>
    </row>
    <row r="27" spans="1:4">
      <c r="A27" s="90"/>
      <c r="B27" s="117"/>
      <c r="C27" s="26" t="s">
        <v>1645</v>
      </c>
      <c r="D27" s="26"/>
    </row>
    <row r="28" spans="1:4">
      <c r="A28" s="90"/>
      <c r="B28" s="117"/>
      <c r="C28" s="26" t="s">
        <v>1646</v>
      </c>
      <c r="D28" s="26"/>
    </row>
    <row r="29" spans="1:4">
      <c r="A29" s="90"/>
      <c r="B29" s="117"/>
      <c r="C29" s="26" t="s">
        <v>1647</v>
      </c>
      <c r="D29" s="26"/>
    </row>
    <row r="30" spans="1:4">
      <c r="A30" s="90"/>
      <c r="B30" s="117"/>
      <c r="C30" s="26" t="s">
        <v>715</v>
      </c>
      <c r="D30" s="26"/>
    </row>
    <row r="31" spans="1:4">
      <c r="A31" s="90"/>
      <c r="B31" s="117"/>
      <c r="C31" s="26" t="s">
        <v>1648</v>
      </c>
      <c r="D31" s="26"/>
    </row>
    <row r="32" spans="1:4">
      <c r="A32" s="90"/>
      <c r="B32" s="117"/>
      <c r="C32" s="26" t="s">
        <v>1649</v>
      </c>
      <c r="D32" s="26"/>
    </row>
    <row r="33" spans="1:5">
      <c r="A33" s="90"/>
      <c r="B33" s="117"/>
      <c r="C33" s="26" t="s">
        <v>1650</v>
      </c>
      <c r="D33" s="26"/>
    </row>
    <row r="34" spans="1:5">
      <c r="A34" s="90"/>
      <c r="B34" s="117"/>
      <c r="C34" s="26" t="s">
        <v>1651</v>
      </c>
      <c r="D34" s="26"/>
    </row>
    <row r="35" spans="1:5">
      <c r="A35" s="90"/>
      <c r="B35" s="117"/>
      <c r="C35" s="26" t="s">
        <v>725</v>
      </c>
      <c r="D35" s="26"/>
    </row>
    <row r="36" spans="1:5">
      <c r="A36" s="90"/>
      <c r="B36" s="117"/>
      <c r="C36" s="26" t="s">
        <v>1652</v>
      </c>
      <c r="D36" s="26"/>
      <c r="E36" s="18" t="s">
        <v>1631</v>
      </c>
    </row>
    <row r="37" spans="1:5">
      <c r="A37" s="90"/>
      <c r="B37" s="117"/>
      <c r="C37" s="9" t="s">
        <v>1653</v>
      </c>
      <c r="D37" s="26"/>
      <c r="E37" s="18" t="s">
        <v>1631</v>
      </c>
    </row>
    <row r="38" spans="1:5">
      <c r="A38" s="90"/>
      <c r="B38" s="117"/>
      <c r="C38" s="26" t="s">
        <v>1654</v>
      </c>
      <c r="D38" s="26"/>
    </row>
    <row r="39" spans="1:5">
      <c r="A39" s="90"/>
      <c r="B39" s="117"/>
      <c r="C39" s="26" t="s">
        <v>1655</v>
      </c>
      <c r="D39" s="26"/>
    </row>
    <row r="40" spans="1:5">
      <c r="A40" s="90"/>
      <c r="B40" s="117"/>
      <c r="C40" s="26" t="s">
        <v>1656</v>
      </c>
      <c r="D40" s="26"/>
      <c r="E40" s="18" t="s">
        <v>1631</v>
      </c>
    </row>
    <row r="41" spans="1:5">
      <c r="A41" s="90"/>
      <c r="B41" s="117"/>
      <c r="C41" s="26" t="s">
        <v>1120</v>
      </c>
      <c r="D41" s="26"/>
    </row>
    <row r="42" spans="1:5">
      <c r="A42" s="90"/>
      <c r="B42" s="117"/>
      <c r="C42" s="26" t="s">
        <v>1657</v>
      </c>
      <c r="D42" s="26"/>
    </row>
    <row r="43" spans="1:5">
      <c r="A43" s="90"/>
      <c r="B43" s="117"/>
      <c r="C43" s="26" t="s">
        <v>1658</v>
      </c>
      <c r="D43" s="26"/>
    </row>
    <row r="44" spans="1:5">
      <c r="A44" s="90"/>
      <c r="B44" s="117"/>
      <c r="C44" s="26" t="s">
        <v>1659</v>
      </c>
      <c r="D44" s="26"/>
    </row>
    <row r="45" spans="1:5">
      <c r="A45" s="90"/>
      <c r="B45" s="117"/>
      <c r="C45" s="26" t="s">
        <v>1660</v>
      </c>
      <c r="D45" s="26"/>
    </row>
    <row r="46" spans="1:5">
      <c r="A46" s="90"/>
      <c r="B46" s="117"/>
      <c r="C46" s="26" t="s">
        <v>1661</v>
      </c>
      <c r="D46" s="26"/>
      <c r="E46" s="18" t="s">
        <v>1631</v>
      </c>
    </row>
    <row r="47" spans="1:5">
      <c r="A47" s="90"/>
      <c r="B47" s="117"/>
      <c r="C47" s="26" t="s">
        <v>1662</v>
      </c>
      <c r="D47" s="26"/>
    </row>
    <row r="48" spans="1:5">
      <c r="A48" s="90"/>
      <c r="B48" s="117"/>
      <c r="C48" s="26" t="s">
        <v>1663</v>
      </c>
      <c r="D48" s="26"/>
    </row>
    <row r="49" spans="1:5">
      <c r="A49" s="90"/>
      <c r="B49" s="117"/>
      <c r="C49" s="26" t="s">
        <v>1664</v>
      </c>
      <c r="D49" s="26"/>
    </row>
    <row r="50" spans="1:5">
      <c r="A50" s="90"/>
      <c r="B50" s="117"/>
      <c r="C50" s="26" t="s">
        <v>1383</v>
      </c>
      <c r="D50" s="26"/>
    </row>
    <row r="51" spans="1:5">
      <c r="A51" s="90"/>
      <c r="B51" s="117"/>
      <c r="C51" s="26" t="s">
        <v>1665</v>
      </c>
      <c r="D51" s="26"/>
    </row>
    <row r="52" spans="1:5">
      <c r="A52" s="90"/>
      <c r="B52" s="117"/>
      <c r="C52" s="26" t="s">
        <v>1666</v>
      </c>
      <c r="D52" s="26"/>
    </row>
    <row r="53" spans="1:5">
      <c r="A53" s="90"/>
      <c r="B53" s="117"/>
      <c r="C53" s="26" t="s">
        <v>1667</v>
      </c>
      <c r="D53" s="26"/>
    </row>
    <row r="54" spans="1:5">
      <c r="A54" s="90"/>
      <c r="B54" s="117"/>
      <c r="C54" s="26" t="s">
        <v>1668</v>
      </c>
      <c r="D54" s="26"/>
    </row>
    <row r="55" spans="1:5">
      <c r="A55" s="90"/>
      <c r="B55" s="117"/>
      <c r="C55" s="26" t="s">
        <v>1669</v>
      </c>
      <c r="D55" s="26"/>
    </row>
    <row r="56" spans="1:5">
      <c r="A56" s="90"/>
      <c r="B56" s="117"/>
      <c r="C56" s="26" t="s">
        <v>1670</v>
      </c>
      <c r="D56" s="26"/>
    </row>
    <row r="57" spans="1:5">
      <c r="A57" s="90"/>
      <c r="B57" s="117"/>
      <c r="C57" s="26" t="s">
        <v>1671</v>
      </c>
      <c r="D57" s="26"/>
    </row>
    <row r="58" spans="1:5">
      <c r="A58" s="90"/>
      <c r="B58" s="117"/>
      <c r="C58" s="26" t="s">
        <v>1672</v>
      </c>
      <c r="D58" s="26"/>
    </row>
    <row r="59" spans="1:5">
      <c r="A59" s="90"/>
      <c r="B59" s="117"/>
      <c r="C59" s="26" t="s">
        <v>1673</v>
      </c>
      <c r="D59" s="26"/>
    </row>
    <row r="60" spans="1:5">
      <c r="A60" s="90"/>
      <c r="B60" s="117"/>
      <c r="C60" s="26" t="s">
        <v>1674</v>
      </c>
      <c r="D60" s="26"/>
    </row>
    <row r="61" spans="1:5">
      <c r="A61" s="90"/>
      <c r="B61" s="117"/>
      <c r="C61" s="26" t="s">
        <v>1675</v>
      </c>
      <c r="D61" s="26"/>
    </row>
    <row r="62" spans="1:5">
      <c r="A62" s="90"/>
      <c r="B62" s="117"/>
      <c r="C62" s="26" t="s">
        <v>1676</v>
      </c>
      <c r="D62" s="26"/>
    </row>
    <row r="63" spans="1:5">
      <c r="A63" s="90"/>
      <c r="B63" s="117"/>
      <c r="C63" s="26" t="s">
        <v>1677</v>
      </c>
      <c r="D63" s="26"/>
      <c r="E63" s="18" t="s">
        <v>1631</v>
      </c>
    </row>
    <row r="64" spans="1:5">
      <c r="A64" s="90"/>
      <c r="B64" s="117"/>
      <c r="C64" s="26" t="s">
        <v>1678</v>
      </c>
      <c r="D64" s="26"/>
    </row>
    <row r="65" spans="1:4">
      <c r="A65" s="90"/>
      <c r="B65" s="117"/>
      <c r="C65" s="26" t="s">
        <v>945</v>
      </c>
      <c r="D65" s="26"/>
    </row>
    <row r="66" spans="1:4">
      <c r="A66" s="90"/>
      <c r="B66" s="117"/>
      <c r="C66" s="26" t="s">
        <v>1679</v>
      </c>
      <c r="D66" s="26"/>
    </row>
    <row r="67" spans="1:4">
      <c r="A67" s="90"/>
      <c r="B67" s="117"/>
      <c r="C67" s="26" t="s">
        <v>1680</v>
      </c>
      <c r="D67" s="26"/>
    </row>
    <row r="68" spans="1:4">
      <c r="A68" s="90"/>
      <c r="B68" s="117"/>
      <c r="C68" s="26" t="s">
        <v>1681</v>
      </c>
      <c r="D68" s="26"/>
    </row>
    <row r="69" spans="1:4">
      <c r="A69" s="90"/>
      <c r="B69" s="117"/>
      <c r="C69" s="26" t="s">
        <v>1353</v>
      </c>
      <c r="D69" s="26"/>
    </row>
    <row r="70" spans="1:4">
      <c r="A70" s="90"/>
      <c r="B70" s="117"/>
      <c r="C70" s="26" t="s">
        <v>1682</v>
      </c>
      <c r="D70" s="26"/>
    </row>
    <row r="71" spans="1:4">
      <c r="A71" s="90"/>
      <c r="B71" s="117"/>
      <c r="C71" s="26" t="s">
        <v>1683</v>
      </c>
      <c r="D71" s="26"/>
    </row>
    <row r="72" spans="1:4">
      <c r="A72" s="90"/>
      <c r="B72" s="117"/>
      <c r="C72" s="26" t="s">
        <v>1684</v>
      </c>
      <c r="D72" s="26"/>
    </row>
    <row r="73" spans="1:4">
      <c r="A73" s="90"/>
      <c r="B73" s="117"/>
      <c r="C73" s="26" t="s">
        <v>1685</v>
      </c>
      <c r="D73" s="26"/>
    </row>
    <row r="74" spans="1:4">
      <c r="A74" s="90"/>
      <c r="B74" s="117"/>
      <c r="C74" s="26" t="s">
        <v>1686</v>
      </c>
      <c r="D74" s="26"/>
    </row>
    <row r="75" spans="1:4">
      <c r="A75" s="90"/>
      <c r="B75" s="117"/>
      <c r="C75" s="26" t="s">
        <v>1687</v>
      </c>
      <c r="D75" s="26"/>
    </row>
    <row r="76" spans="1:4">
      <c r="A76" s="90"/>
      <c r="B76" s="117"/>
      <c r="C76" s="26" t="s">
        <v>1688</v>
      </c>
      <c r="D76" s="26"/>
    </row>
    <row r="77" spans="1:4">
      <c r="A77" s="90"/>
      <c r="B77" s="117"/>
      <c r="C77" s="26" t="s">
        <v>1689</v>
      </c>
      <c r="D77" s="26"/>
    </row>
    <row r="78" spans="1:4">
      <c r="A78" s="90"/>
      <c r="B78" s="117"/>
      <c r="C78" s="26" t="s">
        <v>1690</v>
      </c>
      <c r="D78" s="26"/>
    </row>
    <row r="79" spans="1:4">
      <c r="A79" s="90"/>
      <c r="B79" s="117"/>
      <c r="C79" s="26" t="s">
        <v>1691</v>
      </c>
      <c r="D79" s="26"/>
    </row>
    <row r="80" spans="1:4">
      <c r="A80" s="90"/>
      <c r="B80" s="117"/>
      <c r="C80" s="26" t="s">
        <v>1692</v>
      </c>
      <c r="D80" s="26"/>
    </row>
    <row r="81" spans="1:5">
      <c r="A81" s="90"/>
      <c r="B81" s="117"/>
      <c r="C81" s="26" t="s">
        <v>1693</v>
      </c>
      <c r="D81" s="26"/>
    </row>
    <row r="82" spans="1:5">
      <c r="A82" s="90"/>
      <c r="B82" s="117"/>
      <c r="C82" s="26" t="s">
        <v>1694</v>
      </c>
      <c r="D82" s="26"/>
    </row>
    <row r="83" spans="1:5">
      <c r="A83" s="90"/>
      <c r="B83" s="117"/>
      <c r="C83" s="26" t="s">
        <v>1695</v>
      </c>
      <c r="D83" s="26"/>
    </row>
    <row r="84" spans="1:5">
      <c r="A84" s="90"/>
      <c r="B84" s="117"/>
      <c r="C84" s="26" t="s">
        <v>1696</v>
      </c>
      <c r="D84" s="26"/>
    </row>
    <row r="85" spans="1:5">
      <c r="A85" s="90"/>
      <c r="B85" s="117"/>
      <c r="C85" s="26" t="s">
        <v>1697</v>
      </c>
      <c r="D85" s="26"/>
    </row>
    <row r="86" spans="1:5">
      <c r="A86" s="90"/>
      <c r="B86" s="117"/>
      <c r="C86" s="26" t="s">
        <v>1698</v>
      </c>
      <c r="D86" s="26"/>
    </row>
    <row r="87" spans="1:5">
      <c r="A87" s="90"/>
      <c r="B87" s="117"/>
      <c r="C87" s="26" t="s">
        <v>1699</v>
      </c>
      <c r="D87" s="26"/>
    </row>
    <row r="88" spans="1:5">
      <c r="A88" s="90"/>
      <c r="B88" s="117"/>
      <c r="C88" s="26" t="s">
        <v>1700</v>
      </c>
      <c r="D88" s="26"/>
    </row>
    <row r="89" spans="1:5">
      <c r="A89" s="90"/>
      <c r="B89" s="117"/>
      <c r="C89" s="26" t="s">
        <v>1701</v>
      </c>
      <c r="D89" s="26"/>
    </row>
    <row r="90" spans="1:5">
      <c r="A90" s="90"/>
      <c r="B90" s="117"/>
      <c r="C90" s="26" t="s">
        <v>1043</v>
      </c>
      <c r="D90" s="26"/>
    </row>
    <row r="91" spans="1:5">
      <c r="A91" s="90"/>
      <c r="B91" s="117"/>
      <c r="C91" s="26" t="s">
        <v>1702</v>
      </c>
      <c r="D91" s="26"/>
    </row>
    <row r="92" spans="1:5">
      <c r="A92" s="90"/>
      <c r="B92" s="117"/>
      <c r="C92" s="26" t="s">
        <v>1703</v>
      </c>
      <c r="D92" s="26"/>
    </row>
    <row r="93" spans="1:5">
      <c r="A93" s="90"/>
      <c r="B93" s="117"/>
      <c r="C93" s="26" t="s">
        <v>653</v>
      </c>
      <c r="D93" s="26"/>
    </row>
    <row r="94" spans="1:5">
      <c r="A94" s="90"/>
      <c r="B94" s="117"/>
      <c r="C94" s="26" t="s">
        <v>1704</v>
      </c>
      <c r="D94" s="26" t="s">
        <v>1705</v>
      </c>
      <c r="E94" s="18" t="s">
        <v>1631</v>
      </c>
    </row>
    <row r="95" spans="1:5">
      <c r="A95" s="90"/>
      <c r="B95" s="117"/>
      <c r="C95" s="26" t="s">
        <v>1077</v>
      </c>
      <c r="D95" s="26" t="s">
        <v>1706</v>
      </c>
      <c r="E95" s="18" t="s">
        <v>1631</v>
      </c>
    </row>
    <row r="96" spans="1:5">
      <c r="A96" s="90"/>
      <c r="B96" s="117"/>
      <c r="C96" s="26" t="s">
        <v>1061</v>
      </c>
      <c r="D96" s="26" t="s">
        <v>1706</v>
      </c>
      <c r="E96" s="18" t="s">
        <v>1631</v>
      </c>
    </row>
    <row r="97" spans="1:5">
      <c r="A97" s="90"/>
      <c r="B97" s="117"/>
      <c r="C97" s="26" t="s">
        <v>1707</v>
      </c>
      <c r="D97" s="26" t="s">
        <v>1706</v>
      </c>
      <c r="E97" s="18" t="s">
        <v>1631</v>
      </c>
    </row>
    <row r="98" spans="1:5">
      <c r="A98" s="90"/>
      <c r="B98" s="117"/>
      <c r="C98" s="26" t="s">
        <v>1708</v>
      </c>
      <c r="D98" s="26" t="s">
        <v>1706</v>
      </c>
      <c r="E98" s="18" t="s">
        <v>1631</v>
      </c>
    </row>
    <row r="99" spans="1:5">
      <c r="A99" s="90"/>
      <c r="B99" s="117"/>
      <c r="C99" s="26" t="s">
        <v>1709</v>
      </c>
      <c r="D99" s="26" t="s">
        <v>1706</v>
      </c>
      <c r="E99" s="18" t="s">
        <v>1631</v>
      </c>
    </row>
    <row r="100" spans="1:5">
      <c r="A100" s="90"/>
      <c r="B100" s="117"/>
      <c r="C100" s="26" t="s">
        <v>1710</v>
      </c>
      <c r="D100" s="26" t="s">
        <v>1706</v>
      </c>
      <c r="E100" s="18" t="s">
        <v>1631</v>
      </c>
    </row>
    <row r="101" spans="1:5">
      <c r="A101" s="90"/>
      <c r="B101" s="117"/>
      <c r="C101" s="26" t="s">
        <v>1711</v>
      </c>
      <c r="D101" s="26" t="s">
        <v>1706</v>
      </c>
      <c r="E101" s="18" t="s">
        <v>1631</v>
      </c>
    </row>
    <row r="102" spans="1:5">
      <c r="A102" s="90"/>
      <c r="B102" s="117"/>
      <c r="C102" s="26" t="s">
        <v>1712</v>
      </c>
      <c r="D102" s="26" t="s">
        <v>1706</v>
      </c>
      <c r="E102" s="18" t="s">
        <v>1631</v>
      </c>
    </row>
    <row r="103" spans="1:5">
      <c r="A103" s="90"/>
      <c r="B103" s="117"/>
      <c r="C103" s="26" t="s">
        <v>1713</v>
      </c>
      <c r="D103" s="26" t="s">
        <v>1706</v>
      </c>
      <c r="E103" s="18" t="s">
        <v>1631</v>
      </c>
    </row>
    <row r="104" spans="1:5">
      <c r="A104" s="85"/>
      <c r="B104" s="85" t="s">
        <v>84</v>
      </c>
      <c r="C104" s="25" t="s">
        <v>96</v>
      </c>
      <c r="D104" s="25"/>
    </row>
    <row r="105" spans="1:5">
      <c r="A105" s="86"/>
      <c r="B105" s="86"/>
      <c r="C105" s="25" t="s">
        <v>83</v>
      </c>
      <c r="D105" s="25"/>
    </row>
    <row r="106" spans="1:5">
      <c r="A106" s="86"/>
      <c r="B106" s="86"/>
      <c r="C106" s="25" t="s">
        <v>495</v>
      </c>
      <c r="D106" s="25"/>
    </row>
    <row r="107" spans="1:5">
      <c r="A107" s="86"/>
      <c r="B107" s="86"/>
      <c r="C107" s="25" t="s">
        <v>247</v>
      </c>
      <c r="D107" s="25"/>
    </row>
    <row r="108" spans="1:5">
      <c r="A108" s="86"/>
      <c r="B108" s="86"/>
      <c r="C108" s="25" t="s">
        <v>33</v>
      </c>
      <c r="D108" s="25"/>
    </row>
    <row r="109" spans="1:5">
      <c r="A109" s="86"/>
      <c r="B109" s="86"/>
      <c r="C109" s="25" t="s">
        <v>650</v>
      </c>
      <c r="D109" s="25"/>
    </row>
    <row r="110" spans="1:5">
      <c r="A110" s="87"/>
      <c r="B110" s="87"/>
      <c r="C110" s="25" t="s">
        <v>336</v>
      </c>
      <c r="D110" s="25"/>
    </row>
    <row r="111" spans="1:5">
      <c r="A111" s="90"/>
      <c r="B111" s="76" t="s">
        <v>1582</v>
      </c>
      <c r="C111" s="26" t="s">
        <v>96</v>
      </c>
      <c r="D111" s="26"/>
    </row>
    <row r="112" spans="1:5">
      <c r="A112" s="90"/>
      <c r="B112" s="77"/>
      <c r="C112" s="26" t="s">
        <v>1714</v>
      </c>
      <c r="D112" s="26"/>
    </row>
    <row r="113" spans="1:4">
      <c r="A113" s="90"/>
      <c r="B113" s="78"/>
      <c r="C113" s="26" t="s">
        <v>1715</v>
      </c>
      <c r="D113" s="26"/>
    </row>
    <row r="114" spans="1:4">
      <c r="A114" s="103"/>
      <c r="B114" s="103" t="s">
        <v>1716</v>
      </c>
      <c r="C114" s="25" t="s">
        <v>96</v>
      </c>
      <c r="D114" s="25"/>
    </row>
    <row r="115" spans="1:4">
      <c r="A115" s="103"/>
      <c r="B115" s="103"/>
      <c r="C115" s="25" t="s">
        <v>495</v>
      </c>
      <c r="D115" s="25"/>
    </row>
    <row r="116" spans="1:4">
      <c r="A116" s="103"/>
      <c r="B116" s="103"/>
      <c r="C116" s="25" t="s">
        <v>247</v>
      </c>
      <c r="D116" s="25"/>
    </row>
    <row r="117" spans="1:4">
      <c r="A117" s="103"/>
      <c r="B117" s="103"/>
      <c r="C117" s="25" t="s">
        <v>650</v>
      </c>
      <c r="D117" s="25"/>
    </row>
    <row r="118" spans="1:4">
      <c r="A118" s="89"/>
      <c r="B118" s="104" t="s">
        <v>1558</v>
      </c>
      <c r="C118" s="26" t="s">
        <v>96</v>
      </c>
      <c r="D118" s="26"/>
    </row>
    <row r="119" spans="1:4">
      <c r="A119" s="127"/>
      <c r="B119" s="126"/>
      <c r="C119" s="26" t="s">
        <v>1717</v>
      </c>
      <c r="D119" s="26"/>
    </row>
    <row r="120" spans="1:4">
      <c r="A120" s="127"/>
      <c r="B120" s="126"/>
      <c r="C120" s="26" t="s">
        <v>247</v>
      </c>
      <c r="D120" s="26"/>
    </row>
    <row r="121" spans="1:4">
      <c r="A121" s="127"/>
      <c r="B121" s="126"/>
      <c r="C121" s="26" t="s">
        <v>33</v>
      </c>
      <c r="D121" s="26"/>
    </row>
    <row r="122" spans="1:4">
      <c r="A122" s="127"/>
      <c r="B122" s="126"/>
      <c r="C122" s="26" t="s">
        <v>495</v>
      </c>
      <c r="D122" s="26"/>
    </row>
    <row r="123" spans="1:4">
      <c r="A123" s="127"/>
      <c r="B123" s="126"/>
      <c r="C123" s="26" t="s">
        <v>1718</v>
      </c>
      <c r="D123" s="26"/>
    </row>
    <row r="124" spans="1:4">
      <c r="A124" s="127"/>
      <c r="B124" s="126"/>
      <c r="C124" s="26" t="s">
        <v>1719</v>
      </c>
      <c r="D124" s="26"/>
    </row>
    <row r="125" spans="1:4">
      <c r="A125" s="127"/>
      <c r="B125" s="126"/>
      <c r="C125" s="26" t="s">
        <v>650</v>
      </c>
      <c r="D125" s="26"/>
    </row>
    <row r="126" spans="1:4">
      <c r="A126" s="90"/>
      <c r="B126" s="105"/>
      <c r="C126" s="26" t="s">
        <v>336</v>
      </c>
      <c r="D126" s="26"/>
    </row>
    <row r="127" spans="1:4">
      <c r="A127" s="85"/>
      <c r="B127" s="85" t="s">
        <v>85</v>
      </c>
      <c r="C127" s="25" t="s">
        <v>99</v>
      </c>
      <c r="D127" s="25"/>
    </row>
    <row r="128" spans="1:4">
      <c r="A128" s="86"/>
      <c r="B128" s="86"/>
      <c r="C128" s="25" t="s">
        <v>1720</v>
      </c>
      <c r="D128" s="25"/>
    </row>
    <row r="129" spans="1:5">
      <c r="A129" s="86"/>
      <c r="B129" s="86"/>
      <c r="C129" s="25" t="s">
        <v>1721</v>
      </c>
      <c r="D129" s="25"/>
    </row>
    <row r="130" spans="1:5">
      <c r="A130" s="86"/>
      <c r="B130" s="86"/>
      <c r="C130" s="25" t="s">
        <v>1522</v>
      </c>
      <c r="D130" s="25"/>
    </row>
    <row r="131" spans="1:5">
      <c r="A131" s="86"/>
      <c r="B131" s="86"/>
      <c r="C131" s="25" t="s">
        <v>33</v>
      </c>
      <c r="D131" s="25"/>
    </row>
    <row r="132" spans="1:5">
      <c r="A132" s="90"/>
      <c r="B132" s="77" t="s">
        <v>1722</v>
      </c>
      <c r="C132" s="26" t="s">
        <v>99</v>
      </c>
      <c r="D132" s="26"/>
    </row>
    <row r="133" spans="1:5">
      <c r="A133" s="90"/>
      <c r="B133" s="77"/>
      <c r="C133" s="26" t="s">
        <v>33</v>
      </c>
      <c r="D133" s="26"/>
    </row>
    <row r="134" spans="1:5">
      <c r="A134" s="91"/>
      <c r="B134" s="78"/>
      <c r="C134" s="26" t="s">
        <v>336</v>
      </c>
      <c r="D134" s="26"/>
    </row>
    <row r="135" spans="1:5">
      <c r="A135" s="92"/>
      <c r="B135" s="92" t="s">
        <v>93</v>
      </c>
      <c r="C135" s="25" t="s">
        <v>101</v>
      </c>
      <c r="D135" s="25"/>
    </row>
    <row r="136" spans="1:5">
      <c r="A136" s="93"/>
      <c r="B136" s="93"/>
      <c r="C136" s="25" t="s">
        <v>1177</v>
      </c>
      <c r="D136" s="25"/>
      <c r="E136" s="18" t="s">
        <v>1631</v>
      </c>
    </row>
    <row r="137" spans="1:5">
      <c r="A137" s="93"/>
      <c r="B137" s="93"/>
      <c r="C137" s="25" t="s">
        <v>1723</v>
      </c>
      <c r="D137" s="25" t="s">
        <v>1724</v>
      </c>
    </row>
    <row r="138" spans="1:5">
      <c r="A138" s="93"/>
      <c r="B138" s="93"/>
      <c r="C138" s="25" t="s">
        <v>1725</v>
      </c>
      <c r="D138" s="25" t="s">
        <v>1726</v>
      </c>
    </row>
    <row r="139" spans="1:5">
      <c r="A139" s="93"/>
      <c r="B139" s="93"/>
      <c r="C139" s="25" t="s">
        <v>1727</v>
      </c>
      <c r="D139" s="25"/>
    </row>
    <row r="140" spans="1:5">
      <c r="A140" s="93"/>
      <c r="B140" s="93"/>
      <c r="C140" s="25" t="s">
        <v>1728</v>
      </c>
      <c r="D140" s="25"/>
    </row>
    <row r="141" spans="1:5">
      <c r="A141" s="93"/>
      <c r="B141" s="93"/>
      <c r="C141" s="25" t="s">
        <v>1729</v>
      </c>
      <c r="D141" s="25"/>
    </row>
    <row r="142" spans="1:5">
      <c r="A142" s="93"/>
      <c r="B142" s="93"/>
      <c r="C142" s="25" t="s">
        <v>1730</v>
      </c>
      <c r="D142" s="25"/>
    </row>
    <row r="143" spans="1:5">
      <c r="A143" s="93"/>
      <c r="B143" s="93"/>
      <c r="C143" s="25" t="s">
        <v>1731</v>
      </c>
      <c r="D143" s="25"/>
    </row>
    <row r="144" spans="1:5">
      <c r="A144" s="93"/>
      <c r="B144" s="93"/>
      <c r="C144" s="25" t="s">
        <v>1732</v>
      </c>
      <c r="D144" s="25"/>
    </row>
    <row r="145" spans="1:4">
      <c r="A145" s="93"/>
      <c r="B145" s="93"/>
      <c r="C145" s="25" t="s">
        <v>336</v>
      </c>
      <c r="D145" s="25"/>
    </row>
    <row r="146" spans="1:4">
      <c r="A146" s="89"/>
      <c r="B146" s="82" t="s">
        <v>1733</v>
      </c>
      <c r="C146" s="26" t="s">
        <v>1169</v>
      </c>
      <c r="D146" s="26"/>
    </row>
    <row r="147" spans="1:4">
      <c r="A147" s="91"/>
      <c r="B147" s="84"/>
      <c r="C147" s="26" t="s">
        <v>103</v>
      </c>
      <c r="D147" s="26"/>
    </row>
    <row r="148" spans="1:4">
      <c r="A148" s="71"/>
      <c r="B148" s="125" t="s">
        <v>8</v>
      </c>
      <c r="C148" s="25" t="s">
        <v>31</v>
      </c>
      <c r="D148" s="25" t="s">
        <v>1734</v>
      </c>
    </row>
    <row r="149" spans="1:4">
      <c r="A149" s="72"/>
      <c r="B149" s="72"/>
      <c r="C149" s="25" t="s">
        <v>1735</v>
      </c>
      <c r="D149" s="25" t="s">
        <v>1736</v>
      </c>
    </row>
    <row r="150" spans="1:4">
      <c r="A150" s="72"/>
      <c r="B150" s="72"/>
      <c r="C150" s="25" t="s">
        <v>946</v>
      </c>
      <c r="D150" s="25" t="s">
        <v>1737</v>
      </c>
    </row>
    <row r="151" spans="1:4">
      <c r="A151" s="72"/>
      <c r="B151" s="72"/>
      <c r="C151" s="25" t="s">
        <v>929</v>
      </c>
      <c r="D151" s="25" t="s">
        <v>1738</v>
      </c>
    </row>
    <row r="152" spans="1:4">
      <c r="A152" s="72"/>
      <c r="B152" s="72"/>
      <c r="C152" s="25" t="s">
        <v>1739</v>
      </c>
      <c r="D152" s="25" t="s">
        <v>1740</v>
      </c>
    </row>
    <row r="153" spans="1:4">
      <c r="A153" s="72"/>
      <c r="B153" s="72"/>
      <c r="C153" s="25" t="s">
        <v>1741</v>
      </c>
      <c r="D153" s="25" t="s">
        <v>1742</v>
      </c>
    </row>
    <row r="154" spans="1:4">
      <c r="A154" s="72"/>
      <c r="B154" s="72"/>
      <c r="C154" s="25" t="s">
        <v>1743</v>
      </c>
      <c r="D154" s="25" t="s">
        <v>1744</v>
      </c>
    </row>
    <row r="155" spans="1:4">
      <c r="A155" s="72"/>
      <c r="B155" s="72"/>
      <c r="C155" s="25" t="s">
        <v>1745</v>
      </c>
      <c r="D155" s="25" t="s">
        <v>1746</v>
      </c>
    </row>
    <row r="156" spans="1:4">
      <c r="A156" s="72"/>
      <c r="B156" s="72"/>
      <c r="C156" s="25" t="s">
        <v>1747</v>
      </c>
      <c r="D156" s="25" t="s">
        <v>1748</v>
      </c>
    </row>
    <row r="157" spans="1:4">
      <c r="A157" s="72"/>
      <c r="B157" s="72"/>
      <c r="C157" s="25" t="s">
        <v>1749</v>
      </c>
      <c r="D157" s="25" t="s">
        <v>1750</v>
      </c>
    </row>
    <row r="158" spans="1:4">
      <c r="A158" s="72"/>
      <c r="B158" s="72"/>
      <c r="C158" s="25" t="s">
        <v>1148</v>
      </c>
      <c r="D158" s="25" t="s">
        <v>1751</v>
      </c>
    </row>
    <row r="159" spans="1:4">
      <c r="A159" s="72"/>
      <c r="B159" s="72"/>
      <c r="C159" s="25" t="s">
        <v>1144</v>
      </c>
      <c r="D159" s="25" t="s">
        <v>1752</v>
      </c>
    </row>
    <row r="160" spans="1:4">
      <c r="A160" s="72"/>
      <c r="B160" s="72"/>
      <c r="C160" s="25" t="s">
        <v>1753</v>
      </c>
      <c r="D160" s="25" t="s">
        <v>1754</v>
      </c>
    </row>
    <row r="161" spans="1:4">
      <c r="A161" s="72"/>
      <c r="B161" s="72"/>
      <c r="C161" s="25" t="s">
        <v>1755</v>
      </c>
      <c r="D161" s="25" t="s">
        <v>1756</v>
      </c>
    </row>
    <row r="162" spans="1:4">
      <c r="A162" s="72"/>
      <c r="B162" s="72"/>
      <c r="C162" s="25" t="s">
        <v>1757</v>
      </c>
      <c r="D162" s="25" t="s">
        <v>1758</v>
      </c>
    </row>
    <row r="163" spans="1:4">
      <c r="A163" s="72"/>
      <c r="B163" s="72"/>
      <c r="C163" s="25" t="s">
        <v>1759</v>
      </c>
      <c r="D163" s="25" t="s">
        <v>1760</v>
      </c>
    </row>
    <row r="164" spans="1:4">
      <c r="A164" s="72"/>
      <c r="B164" s="72"/>
      <c r="C164" s="25" t="s">
        <v>1761</v>
      </c>
      <c r="D164" s="25" t="s">
        <v>1762</v>
      </c>
    </row>
    <row r="165" spans="1:4">
      <c r="A165" s="72"/>
      <c r="B165" s="72"/>
      <c r="C165" s="25" t="s">
        <v>1763</v>
      </c>
      <c r="D165" s="25" t="s">
        <v>1764</v>
      </c>
    </row>
    <row r="166" spans="1:4">
      <c r="A166" s="72"/>
      <c r="B166" s="72"/>
      <c r="C166" s="25" t="s">
        <v>1765</v>
      </c>
      <c r="D166" s="25" t="s">
        <v>1766</v>
      </c>
    </row>
    <row r="167" spans="1:4">
      <c r="A167" s="72"/>
      <c r="B167" s="72"/>
      <c r="C167" s="25" t="s">
        <v>1767</v>
      </c>
      <c r="D167" s="25" t="s">
        <v>1768</v>
      </c>
    </row>
    <row r="168" spans="1:4">
      <c r="A168" s="72"/>
      <c r="B168" s="72"/>
      <c r="C168" s="25" t="s">
        <v>997</v>
      </c>
      <c r="D168" s="25" t="s">
        <v>1769</v>
      </c>
    </row>
    <row r="169" spans="1:4">
      <c r="A169" s="72"/>
      <c r="B169" s="72"/>
      <c r="C169" s="25" t="s">
        <v>1770</v>
      </c>
      <c r="D169" s="25" t="s">
        <v>1771</v>
      </c>
    </row>
    <row r="170" spans="1:4">
      <c r="A170" s="72"/>
      <c r="B170" s="72"/>
      <c r="C170" s="25" t="s">
        <v>1772</v>
      </c>
      <c r="D170" s="25" t="s">
        <v>1773</v>
      </c>
    </row>
    <row r="171" spans="1:4">
      <c r="A171" s="72"/>
      <c r="B171" s="72"/>
      <c r="C171" s="25" t="s">
        <v>1774</v>
      </c>
      <c r="D171" s="25" t="s">
        <v>1775</v>
      </c>
    </row>
    <row r="172" spans="1:4">
      <c r="A172" s="72"/>
      <c r="B172" s="72"/>
      <c r="C172" s="25" t="s">
        <v>1776</v>
      </c>
      <c r="D172" s="25" t="s">
        <v>1777</v>
      </c>
    </row>
    <row r="173" spans="1:4">
      <c r="A173" s="72"/>
      <c r="B173" s="72"/>
      <c r="C173" s="25" t="s">
        <v>1778</v>
      </c>
      <c r="D173" s="25" t="s">
        <v>1779</v>
      </c>
    </row>
    <row r="174" spans="1:4">
      <c r="A174" s="72"/>
      <c r="B174" s="72"/>
      <c r="C174" s="25" t="s">
        <v>1780</v>
      </c>
      <c r="D174" s="25" t="s">
        <v>1781</v>
      </c>
    </row>
    <row r="175" spans="1:4">
      <c r="A175" s="72"/>
      <c r="B175" s="72"/>
      <c r="C175" s="25" t="s">
        <v>1782</v>
      </c>
      <c r="D175" s="25" t="s">
        <v>1783</v>
      </c>
    </row>
    <row r="176" spans="1:4">
      <c r="A176" s="72"/>
      <c r="B176" s="72"/>
      <c r="C176" s="25" t="s">
        <v>1784</v>
      </c>
      <c r="D176" s="25" t="s">
        <v>1785</v>
      </c>
    </row>
    <row r="177" spans="1:5">
      <c r="A177" s="72"/>
      <c r="B177" s="72"/>
      <c r="C177" s="25" t="s">
        <v>1786</v>
      </c>
      <c r="D177" s="25" t="s">
        <v>1787</v>
      </c>
    </row>
    <row r="178" spans="1:5">
      <c r="A178" s="72"/>
      <c r="B178" s="72"/>
      <c r="C178" s="25" t="s">
        <v>1788</v>
      </c>
      <c r="D178" s="25" t="s">
        <v>1789</v>
      </c>
    </row>
    <row r="179" spans="1:5">
      <c r="A179" s="72"/>
      <c r="B179" s="72"/>
      <c r="C179" s="25" t="s">
        <v>1790</v>
      </c>
      <c r="D179" s="25" t="s">
        <v>1791</v>
      </c>
    </row>
    <row r="180" spans="1:5">
      <c r="A180" s="72"/>
      <c r="B180" s="72"/>
      <c r="C180" s="25" t="s">
        <v>1792</v>
      </c>
      <c r="D180" s="25" t="s">
        <v>1793</v>
      </c>
      <c r="E180" s="18" t="s">
        <v>1631</v>
      </c>
    </row>
    <row r="181" spans="1:5">
      <c r="A181" s="72"/>
      <c r="B181" s="72"/>
      <c r="C181" s="25" t="s">
        <v>336</v>
      </c>
      <c r="D181" s="25" t="s">
        <v>336</v>
      </c>
    </row>
    <row r="182" spans="1:5">
      <c r="A182" s="89"/>
      <c r="B182" s="82" t="s">
        <v>1794</v>
      </c>
      <c r="C182" s="63" t="s">
        <v>106</v>
      </c>
      <c r="D182" s="63"/>
    </row>
    <row r="183" spans="1:5">
      <c r="A183" s="90"/>
      <c r="B183" s="83"/>
      <c r="C183" s="63" t="s">
        <v>1795</v>
      </c>
      <c r="D183" s="63"/>
    </row>
    <row r="184" spans="1:5">
      <c r="A184" s="90"/>
      <c r="B184" s="83"/>
      <c r="C184" s="63" t="s">
        <v>1796</v>
      </c>
      <c r="D184" s="63"/>
    </row>
    <row r="185" spans="1:5">
      <c r="A185" s="91"/>
      <c r="B185" s="84"/>
      <c r="C185" s="65" t="s">
        <v>169</v>
      </c>
      <c r="D185" s="65"/>
    </row>
    <row r="186" spans="1:5">
      <c r="A186" s="85"/>
      <c r="B186" s="85" t="s">
        <v>90</v>
      </c>
      <c r="C186" s="62" t="s">
        <v>1168</v>
      </c>
      <c r="D186" s="62"/>
    </row>
    <row r="187" spans="1:5">
      <c r="A187" s="86"/>
      <c r="B187" s="86"/>
      <c r="C187" s="62" t="s">
        <v>107</v>
      </c>
      <c r="D187" s="62"/>
    </row>
    <row r="188" spans="1:5">
      <c r="A188" s="89"/>
      <c r="B188" s="82" t="s">
        <v>10</v>
      </c>
      <c r="C188" s="65" t="s">
        <v>118</v>
      </c>
      <c r="D188" s="65" t="s">
        <v>1797</v>
      </c>
    </row>
    <row r="189" spans="1:5">
      <c r="A189" s="90"/>
      <c r="B189" s="83"/>
      <c r="C189" s="65" t="s">
        <v>105</v>
      </c>
      <c r="D189" s="65" t="s">
        <v>1798</v>
      </c>
    </row>
    <row r="190" spans="1:5">
      <c r="A190" s="90"/>
      <c r="B190" s="83"/>
      <c r="C190" s="65" t="s">
        <v>33</v>
      </c>
      <c r="D190" s="65" t="s">
        <v>33</v>
      </c>
    </row>
    <row r="191" spans="1:5">
      <c r="A191" s="90"/>
      <c r="B191" s="83"/>
      <c r="C191" s="65" t="s">
        <v>1799</v>
      </c>
      <c r="D191" s="65" t="s">
        <v>1800</v>
      </c>
    </row>
    <row r="192" spans="1:5">
      <c r="A192" s="90"/>
      <c r="B192" s="83"/>
      <c r="C192" s="65" t="s">
        <v>1801</v>
      </c>
      <c r="D192" s="65" t="s">
        <v>1802</v>
      </c>
    </row>
    <row r="193" spans="1:4">
      <c r="A193" s="90"/>
      <c r="B193" s="83"/>
      <c r="C193" s="65" t="s">
        <v>1803</v>
      </c>
      <c r="D193" s="65" t="s">
        <v>1804</v>
      </c>
    </row>
    <row r="194" spans="1:4">
      <c r="A194" s="90"/>
      <c r="B194" s="83"/>
      <c r="C194" s="65" t="s">
        <v>1805</v>
      </c>
      <c r="D194" s="65" t="s">
        <v>1806</v>
      </c>
    </row>
    <row r="195" spans="1:4">
      <c r="A195" s="90"/>
      <c r="B195" s="83"/>
      <c r="C195" s="65" t="s">
        <v>1807</v>
      </c>
      <c r="D195" s="65" t="s">
        <v>1808</v>
      </c>
    </row>
    <row r="196" spans="1:4">
      <c r="A196" s="90"/>
      <c r="B196" s="83"/>
      <c r="C196" s="65" t="s">
        <v>1809</v>
      </c>
      <c r="D196" s="65" t="s">
        <v>1810</v>
      </c>
    </row>
    <row r="197" spans="1:4">
      <c r="A197" s="90"/>
      <c r="B197" s="83"/>
      <c r="C197" s="65" t="s">
        <v>1811</v>
      </c>
      <c r="D197" s="65" t="s">
        <v>1812</v>
      </c>
    </row>
    <row r="198" spans="1:4">
      <c r="A198" s="90"/>
      <c r="B198" s="83"/>
      <c r="C198" s="65" t="s">
        <v>1813</v>
      </c>
      <c r="D198" s="65" t="s">
        <v>1814</v>
      </c>
    </row>
    <row r="199" spans="1:4">
      <c r="A199" s="90"/>
      <c r="B199" s="83"/>
      <c r="C199" s="65" t="s">
        <v>646</v>
      </c>
      <c r="D199" s="65" t="s">
        <v>1815</v>
      </c>
    </row>
    <row r="200" spans="1:4">
      <c r="A200" s="90"/>
      <c r="B200" s="83"/>
      <c r="C200" s="65" t="s">
        <v>336</v>
      </c>
      <c r="D200" s="65" t="s">
        <v>336</v>
      </c>
    </row>
    <row r="201" spans="1:4">
      <c r="A201" s="91"/>
      <c r="B201" s="84"/>
      <c r="C201" s="65" t="s">
        <v>169</v>
      </c>
      <c r="D201" s="65" t="s">
        <v>1816</v>
      </c>
    </row>
    <row r="202" spans="1:4">
      <c r="A202" s="125"/>
      <c r="B202" s="125" t="s">
        <v>86</v>
      </c>
      <c r="C202" s="25" t="s">
        <v>1817</v>
      </c>
      <c r="D202" s="25"/>
    </row>
    <row r="203" spans="1:4">
      <c r="A203" s="72"/>
      <c r="B203" s="72"/>
      <c r="C203" s="25" t="s">
        <v>1818</v>
      </c>
      <c r="D203" s="25"/>
    </row>
    <row r="204" spans="1:4">
      <c r="A204" s="72"/>
      <c r="B204" s="72"/>
      <c r="C204" s="25" t="s">
        <v>1819</v>
      </c>
      <c r="D204" s="25"/>
    </row>
    <row r="205" spans="1:4">
      <c r="A205" s="72"/>
      <c r="B205" s="72"/>
      <c r="C205" s="25" t="s">
        <v>871</v>
      </c>
      <c r="D205" s="25"/>
    </row>
    <row r="206" spans="1:4">
      <c r="A206" s="72"/>
      <c r="B206" s="72"/>
      <c r="C206" s="25" t="s">
        <v>124</v>
      </c>
      <c r="D206" s="25"/>
    </row>
    <row r="207" spans="1:4">
      <c r="A207" s="72"/>
      <c r="B207" s="72"/>
      <c r="C207" s="25" t="s">
        <v>168</v>
      </c>
      <c r="D207" s="25"/>
    </row>
    <row r="208" spans="1:4">
      <c r="A208" s="72"/>
      <c r="B208" s="72"/>
      <c r="C208" s="25" t="s">
        <v>1820</v>
      </c>
      <c r="D208" s="25"/>
    </row>
    <row r="209" spans="1:5">
      <c r="A209" s="72"/>
      <c r="B209" s="72"/>
      <c r="C209" s="25" t="s">
        <v>219</v>
      </c>
      <c r="D209" s="25"/>
    </row>
    <row r="210" spans="1:5">
      <c r="A210" s="72"/>
      <c r="B210" s="72"/>
      <c r="C210" s="25" t="s">
        <v>1821</v>
      </c>
      <c r="D210" s="25"/>
    </row>
    <row r="211" spans="1:5">
      <c r="A211" s="72"/>
      <c r="B211" s="72"/>
      <c r="C211" s="25" t="s">
        <v>131</v>
      </c>
      <c r="D211" s="25"/>
    </row>
    <row r="212" spans="1:5">
      <c r="A212" s="72"/>
      <c r="B212" s="72"/>
      <c r="C212" s="25" t="s">
        <v>704</v>
      </c>
      <c r="D212" s="25"/>
    </row>
    <row r="213" spans="1:5">
      <c r="A213" s="72"/>
      <c r="B213" s="72"/>
      <c r="C213" s="25" t="s">
        <v>102</v>
      </c>
      <c r="D213" s="25"/>
    </row>
    <row r="214" spans="1:5">
      <c r="A214" s="72"/>
      <c r="B214" s="72"/>
      <c r="C214" s="25" t="s">
        <v>286</v>
      </c>
      <c r="D214" s="25"/>
    </row>
    <row r="215" spans="1:5">
      <c r="A215" s="72"/>
      <c r="B215" s="72"/>
      <c r="C215" s="25" t="s">
        <v>1238</v>
      </c>
      <c r="D215" s="25"/>
    </row>
    <row r="216" spans="1:5">
      <c r="A216" s="72"/>
      <c r="B216" s="72"/>
      <c r="C216" s="25" t="s">
        <v>1822</v>
      </c>
      <c r="D216" s="25"/>
    </row>
    <row r="217" spans="1:5">
      <c r="A217" s="72"/>
      <c r="B217" s="72"/>
      <c r="C217" s="25" t="s">
        <v>174</v>
      </c>
      <c r="D217" s="25"/>
    </row>
    <row r="218" spans="1:5">
      <c r="A218" s="72"/>
      <c r="B218" s="72"/>
      <c r="C218" s="25" t="s">
        <v>1823</v>
      </c>
      <c r="D218" s="25" t="s">
        <v>1824</v>
      </c>
      <c r="E218" s="18" t="s">
        <v>1631</v>
      </c>
    </row>
    <row r="219" spans="1:5">
      <c r="A219" s="72"/>
      <c r="B219" s="72"/>
      <c r="C219" s="25" t="s">
        <v>334</v>
      </c>
      <c r="D219" s="25"/>
    </row>
    <row r="220" spans="1:5">
      <c r="A220" s="72"/>
      <c r="B220" s="72"/>
      <c r="C220" s="25" t="s">
        <v>924</v>
      </c>
      <c r="D220" s="25"/>
    </row>
    <row r="221" spans="1:5">
      <c r="A221" s="72"/>
      <c r="B221" s="72"/>
      <c r="C221" s="25" t="s">
        <v>116</v>
      </c>
      <c r="D221" s="25"/>
    </row>
    <row r="222" spans="1:5">
      <c r="A222" s="72"/>
      <c r="B222" s="72"/>
      <c r="C222" s="25" t="s">
        <v>1825</v>
      </c>
      <c r="D222" s="25"/>
    </row>
    <row r="223" spans="1:5">
      <c r="A223" s="72"/>
      <c r="B223" s="72"/>
      <c r="C223" s="25" t="s">
        <v>808</v>
      </c>
      <c r="D223" s="25"/>
    </row>
    <row r="224" spans="1:5">
      <c r="A224" s="72"/>
      <c r="B224" s="72"/>
      <c r="C224" s="25" t="s">
        <v>1826</v>
      </c>
      <c r="D224" s="25"/>
    </row>
    <row r="225" spans="1:4">
      <c r="A225" s="72"/>
      <c r="B225" s="72"/>
      <c r="C225" s="25" t="s">
        <v>1827</v>
      </c>
      <c r="D225" s="25"/>
    </row>
    <row r="226" spans="1:4">
      <c r="A226" s="72"/>
      <c r="B226" s="72"/>
      <c r="C226" s="25" t="s">
        <v>598</v>
      </c>
      <c r="D226" s="25"/>
    </row>
    <row r="227" spans="1:4">
      <c r="A227" s="72"/>
      <c r="B227" s="72"/>
      <c r="C227" s="25" t="s">
        <v>611</v>
      </c>
      <c r="D227" s="25"/>
    </row>
    <row r="228" spans="1:4">
      <c r="A228" s="72"/>
      <c r="B228" s="72"/>
      <c r="C228" s="25" t="s">
        <v>699</v>
      </c>
      <c r="D228" s="25"/>
    </row>
    <row r="229" spans="1:4">
      <c r="A229" s="72"/>
      <c r="B229" s="72"/>
      <c r="C229" s="25" t="s">
        <v>143</v>
      </c>
      <c r="D229" s="25"/>
    </row>
    <row r="230" spans="1:4">
      <c r="A230" s="72"/>
      <c r="B230" s="72"/>
      <c r="C230" s="25" t="s">
        <v>226</v>
      </c>
      <c r="D230" s="25"/>
    </row>
    <row r="231" spans="1:4">
      <c r="A231" s="72"/>
      <c r="B231" s="72"/>
      <c r="C231" s="25" t="s">
        <v>1828</v>
      </c>
      <c r="D231" s="25"/>
    </row>
    <row r="232" spans="1:4">
      <c r="A232" s="72"/>
      <c r="B232" s="72"/>
      <c r="C232" s="25" t="s">
        <v>676</v>
      </c>
      <c r="D232" s="25"/>
    </row>
    <row r="233" spans="1:4">
      <c r="A233" s="72"/>
      <c r="B233" s="72"/>
      <c r="C233" s="25" t="s">
        <v>1829</v>
      </c>
      <c r="D233" s="25"/>
    </row>
    <row r="234" spans="1:4">
      <c r="A234" s="72"/>
      <c r="B234" s="72"/>
      <c r="C234" s="25" t="s">
        <v>1830</v>
      </c>
      <c r="D234" s="25"/>
    </row>
    <row r="235" spans="1:4">
      <c r="A235" s="72"/>
      <c r="B235" s="72"/>
      <c r="C235" s="25" t="s">
        <v>1831</v>
      </c>
      <c r="D235" s="25"/>
    </row>
    <row r="236" spans="1:4">
      <c r="A236" s="72"/>
      <c r="B236" s="72"/>
      <c r="C236" s="25" t="s">
        <v>1832</v>
      </c>
      <c r="D236" s="25"/>
    </row>
    <row r="237" spans="1:4">
      <c r="A237" s="72"/>
      <c r="B237" s="72"/>
      <c r="C237" s="25" t="s">
        <v>1833</v>
      </c>
      <c r="D237" s="25"/>
    </row>
    <row r="238" spans="1:4">
      <c r="A238" s="72"/>
      <c r="B238" s="72"/>
      <c r="C238" s="25" t="s">
        <v>1834</v>
      </c>
      <c r="D238" s="25"/>
    </row>
    <row r="239" spans="1:4">
      <c r="A239" s="72"/>
      <c r="B239" s="72"/>
      <c r="C239" s="25" t="s">
        <v>1835</v>
      </c>
      <c r="D239" s="25"/>
    </row>
    <row r="240" spans="1:4">
      <c r="A240" s="72"/>
      <c r="B240" s="72"/>
      <c r="C240" s="25" t="s">
        <v>1836</v>
      </c>
      <c r="D240" s="25"/>
    </row>
    <row r="241" spans="1:4">
      <c r="A241" s="72"/>
      <c r="B241" s="72"/>
      <c r="C241" s="25" t="s">
        <v>758</v>
      </c>
      <c r="D241" s="25"/>
    </row>
    <row r="242" spans="1:4">
      <c r="A242" s="72"/>
      <c r="B242" s="72"/>
      <c r="C242" s="25" t="s">
        <v>579</v>
      </c>
      <c r="D242" s="25"/>
    </row>
    <row r="243" spans="1:4">
      <c r="A243" s="72"/>
      <c r="B243" s="72"/>
      <c r="C243" s="25" t="s">
        <v>148</v>
      </c>
      <c r="D243" s="25"/>
    </row>
    <row r="244" spans="1:4">
      <c r="A244" s="72"/>
      <c r="B244" s="72"/>
      <c r="C244" s="25" t="s">
        <v>771</v>
      </c>
      <c r="D244" s="25"/>
    </row>
    <row r="245" spans="1:4">
      <c r="A245" s="72"/>
      <c r="B245" s="72"/>
      <c r="C245" s="25" t="s">
        <v>1837</v>
      </c>
      <c r="D245" s="25"/>
    </row>
    <row r="246" spans="1:4">
      <c r="A246" s="72"/>
      <c r="B246" s="72"/>
      <c r="C246" s="25" t="s">
        <v>865</v>
      </c>
      <c r="D246" s="25"/>
    </row>
    <row r="247" spans="1:4">
      <c r="A247" s="72"/>
      <c r="B247" s="72"/>
      <c r="C247" s="25" t="s">
        <v>1838</v>
      </c>
      <c r="D247" s="25"/>
    </row>
    <row r="248" spans="1:4">
      <c r="A248" s="72"/>
      <c r="B248" s="72"/>
      <c r="C248" s="25" t="s">
        <v>1839</v>
      </c>
      <c r="D248" s="25"/>
    </row>
    <row r="249" spans="1:4">
      <c r="A249" s="72"/>
      <c r="B249" s="72"/>
      <c r="C249" s="25" t="s">
        <v>1840</v>
      </c>
      <c r="D249" s="25"/>
    </row>
    <row r="250" spans="1:4">
      <c r="A250" s="72"/>
      <c r="B250" s="72"/>
      <c r="C250" s="25" t="s">
        <v>271</v>
      </c>
      <c r="D250" s="25"/>
    </row>
    <row r="251" spans="1:4">
      <c r="A251" s="72"/>
      <c r="B251" s="72"/>
      <c r="C251" s="25" t="s">
        <v>1841</v>
      </c>
      <c r="D251" s="25"/>
    </row>
    <row r="252" spans="1:4">
      <c r="A252" s="72"/>
      <c r="B252" s="72"/>
      <c r="C252" s="25" t="s">
        <v>336</v>
      </c>
      <c r="D252" s="25"/>
    </row>
    <row r="253" spans="1:4">
      <c r="A253" s="72"/>
      <c r="B253" s="72"/>
      <c r="C253" s="25" t="s">
        <v>1842</v>
      </c>
      <c r="D253" s="25"/>
    </row>
    <row r="254" spans="1:4">
      <c r="A254" s="72"/>
      <c r="B254" s="72"/>
      <c r="C254" s="25" t="s">
        <v>1843</v>
      </c>
      <c r="D254" s="25"/>
    </row>
    <row r="255" spans="1:4">
      <c r="A255" s="72"/>
      <c r="B255" s="72"/>
      <c r="C255" s="25" t="s">
        <v>1844</v>
      </c>
      <c r="D255" s="25"/>
    </row>
    <row r="256" spans="1:4">
      <c r="A256" s="72"/>
      <c r="B256" s="72"/>
      <c r="C256" s="25" t="s">
        <v>1845</v>
      </c>
      <c r="D256" s="25"/>
    </row>
    <row r="257" spans="1:5">
      <c r="A257" s="72"/>
      <c r="B257" s="72"/>
      <c r="C257" s="25" t="s">
        <v>1846</v>
      </c>
      <c r="D257" s="25"/>
    </row>
    <row r="258" spans="1:5">
      <c r="A258" s="72"/>
      <c r="B258" s="72"/>
      <c r="C258" s="25" t="s">
        <v>1847</v>
      </c>
      <c r="D258" s="25"/>
    </row>
    <row r="259" spans="1:5">
      <c r="A259" s="72"/>
      <c r="B259" s="72"/>
      <c r="C259" s="25" t="s">
        <v>1848</v>
      </c>
      <c r="D259" s="25"/>
    </row>
    <row r="260" spans="1:5">
      <c r="A260" s="72"/>
      <c r="B260" s="72"/>
      <c r="C260" s="25" t="s">
        <v>1849</v>
      </c>
      <c r="D260" s="25"/>
    </row>
    <row r="261" spans="1:5">
      <c r="A261" s="72"/>
      <c r="B261" s="72"/>
      <c r="C261" s="25" t="s">
        <v>1850</v>
      </c>
      <c r="D261" s="25"/>
    </row>
    <row r="262" spans="1:5">
      <c r="A262" s="72"/>
      <c r="B262" s="72"/>
      <c r="C262" s="25" t="s">
        <v>1851</v>
      </c>
      <c r="D262" s="25"/>
    </row>
    <row r="263" spans="1:5">
      <c r="A263" s="72"/>
      <c r="B263" s="72"/>
      <c r="C263" s="25" t="s">
        <v>1852</v>
      </c>
      <c r="D263" s="25"/>
    </row>
    <row r="264" spans="1:5">
      <c r="A264" s="72"/>
      <c r="B264" s="72"/>
      <c r="C264" s="25" t="s">
        <v>1853</v>
      </c>
      <c r="D264" s="25"/>
    </row>
    <row r="265" spans="1:5">
      <c r="A265" s="72"/>
      <c r="B265" s="72"/>
      <c r="C265" s="25" t="s">
        <v>1854</v>
      </c>
      <c r="D265" s="25"/>
    </row>
    <row r="266" spans="1:5">
      <c r="A266" s="72"/>
      <c r="B266" s="72"/>
      <c r="C266" s="25" t="s">
        <v>1855</v>
      </c>
      <c r="D266" s="25"/>
    </row>
    <row r="267" spans="1:5">
      <c r="A267" s="72"/>
      <c r="B267" s="72"/>
      <c r="C267" s="25" t="s">
        <v>1003</v>
      </c>
      <c r="D267" s="25"/>
    </row>
    <row r="268" spans="1:5">
      <c r="A268" s="72"/>
      <c r="B268" s="72"/>
      <c r="C268" s="25" t="s">
        <v>1856</v>
      </c>
      <c r="D268" s="25"/>
    </row>
    <row r="269" spans="1:5">
      <c r="A269" s="72"/>
      <c r="B269" s="72"/>
      <c r="C269" s="25" t="s">
        <v>1857</v>
      </c>
      <c r="D269" s="25"/>
    </row>
    <row r="270" spans="1:5">
      <c r="A270" s="72"/>
      <c r="B270" s="72"/>
      <c r="C270" s="25" t="s">
        <v>1858</v>
      </c>
      <c r="D270" s="25" t="s">
        <v>1859</v>
      </c>
      <c r="E270" s="18" t="s">
        <v>1631</v>
      </c>
    </row>
    <row r="271" spans="1:5">
      <c r="A271" s="72"/>
      <c r="B271" s="72"/>
      <c r="C271" s="25" t="s">
        <v>1860</v>
      </c>
      <c r="D271" s="25" t="s">
        <v>1861</v>
      </c>
      <c r="E271" s="18" t="s">
        <v>1631</v>
      </c>
    </row>
    <row r="272" spans="1:5">
      <c r="A272" s="72"/>
      <c r="B272" s="72"/>
      <c r="C272" s="25" t="s">
        <v>1862</v>
      </c>
      <c r="D272" s="25" t="s">
        <v>1863</v>
      </c>
      <c r="E272" s="18" t="s">
        <v>1631</v>
      </c>
    </row>
    <row r="273" spans="1:5">
      <c r="A273" s="72"/>
      <c r="B273" s="72"/>
      <c r="C273" s="25" t="s">
        <v>1020</v>
      </c>
      <c r="D273" s="25"/>
    </row>
    <row r="274" spans="1:5">
      <c r="A274" s="72"/>
      <c r="B274" s="72"/>
      <c r="C274" s="25" t="s">
        <v>1864</v>
      </c>
      <c r="D274" s="25" t="s">
        <v>1865</v>
      </c>
      <c r="E274" s="18" t="s">
        <v>1631</v>
      </c>
    </row>
    <row r="275" spans="1:5">
      <c r="A275" s="72"/>
      <c r="B275" s="72"/>
      <c r="C275" s="25" t="s">
        <v>1866</v>
      </c>
      <c r="D275" s="25"/>
    </row>
    <row r="276" spans="1:5">
      <c r="A276" s="72"/>
      <c r="B276" s="72"/>
      <c r="C276" s="25" t="s">
        <v>1867</v>
      </c>
      <c r="D276" s="25"/>
    </row>
    <row r="277" spans="1:5">
      <c r="A277" s="72"/>
      <c r="B277" s="72"/>
      <c r="C277" s="25" t="s">
        <v>1868</v>
      </c>
      <c r="D277" s="25"/>
    </row>
    <row r="278" spans="1:5">
      <c r="A278" s="72"/>
      <c r="B278" s="72"/>
      <c r="C278" s="25" t="s">
        <v>940</v>
      </c>
      <c r="D278" s="25"/>
    </row>
    <row r="279" spans="1:5">
      <c r="A279" s="72"/>
      <c r="B279" s="72"/>
      <c r="C279" s="25" t="s">
        <v>1869</v>
      </c>
      <c r="D279" s="25"/>
    </row>
    <row r="280" spans="1:5">
      <c r="A280" s="72"/>
      <c r="B280" s="72"/>
      <c r="C280" s="25" t="s">
        <v>935</v>
      </c>
      <c r="D280" s="25"/>
    </row>
    <row r="281" spans="1:5">
      <c r="A281" s="72"/>
      <c r="B281" s="72"/>
      <c r="C281" s="25" t="s">
        <v>1870</v>
      </c>
      <c r="D281" s="25"/>
    </row>
    <row r="282" spans="1:5">
      <c r="A282" s="72"/>
      <c r="B282" s="72"/>
      <c r="C282" s="25" t="s">
        <v>1871</v>
      </c>
      <c r="D282" s="25" t="s">
        <v>1872</v>
      </c>
      <c r="E282" s="18" t="s">
        <v>1631</v>
      </c>
    </row>
    <row r="283" spans="1:5">
      <c r="A283" s="72"/>
      <c r="B283" s="72"/>
      <c r="C283" s="25" t="s">
        <v>1873</v>
      </c>
      <c r="D283" s="25"/>
    </row>
    <row r="284" spans="1:5">
      <c r="A284" s="72"/>
      <c r="B284" s="72"/>
      <c r="C284" s="25" t="s">
        <v>1874</v>
      </c>
      <c r="D284" s="25" t="s">
        <v>1875</v>
      </c>
      <c r="E284" s="18" t="s">
        <v>1631</v>
      </c>
    </row>
    <row r="285" spans="1:5">
      <c r="A285" s="72"/>
      <c r="B285" s="72"/>
      <c r="C285" s="25" t="s">
        <v>1876</v>
      </c>
      <c r="D285" s="25"/>
    </row>
    <row r="286" spans="1:5">
      <c r="A286" s="72"/>
      <c r="B286" s="72"/>
      <c r="C286" s="25" t="s">
        <v>1877</v>
      </c>
      <c r="D286" s="25"/>
    </row>
    <row r="287" spans="1:5">
      <c r="A287" s="72"/>
      <c r="B287" s="72"/>
      <c r="C287" s="25" t="s">
        <v>1878</v>
      </c>
      <c r="D287" s="25"/>
    </row>
    <row r="288" spans="1:5">
      <c r="A288" s="72"/>
      <c r="B288" s="72"/>
      <c r="C288" s="25" t="s">
        <v>1879</v>
      </c>
      <c r="D288" s="25"/>
    </row>
    <row r="289" spans="1:5">
      <c r="A289" s="72"/>
      <c r="B289" s="72"/>
      <c r="C289" s="25" t="s">
        <v>1880</v>
      </c>
      <c r="D289" s="25" t="s">
        <v>1881</v>
      </c>
      <c r="E289" s="18" t="s">
        <v>1631</v>
      </c>
    </row>
    <row r="290" spans="1:5">
      <c r="A290" s="72"/>
      <c r="B290" s="72"/>
      <c r="C290" s="25" t="s">
        <v>1882</v>
      </c>
      <c r="D290" s="25"/>
    </row>
    <row r="291" spans="1:5">
      <c r="A291" s="72"/>
      <c r="B291" s="72"/>
      <c r="C291" s="25" t="s">
        <v>1883</v>
      </c>
      <c r="D291" s="25"/>
    </row>
    <row r="292" spans="1:5">
      <c r="A292" s="72"/>
      <c r="B292" s="72"/>
      <c r="C292" s="25" t="s">
        <v>1884</v>
      </c>
      <c r="D292" s="25"/>
    </row>
    <row r="293" spans="1:5">
      <c r="A293" s="72"/>
      <c r="B293" s="72"/>
      <c r="C293" s="25" t="s">
        <v>1885</v>
      </c>
      <c r="D293" s="25"/>
    </row>
    <row r="294" spans="1:5">
      <c r="A294" s="72"/>
      <c r="B294" s="72"/>
      <c r="C294" s="25" t="s">
        <v>951</v>
      </c>
      <c r="D294" s="25"/>
    </row>
    <row r="295" spans="1:5">
      <c r="A295" s="72"/>
      <c r="B295" s="72"/>
      <c r="C295" s="25" t="s">
        <v>1886</v>
      </c>
      <c r="D295" s="25"/>
    </row>
    <row r="296" spans="1:5">
      <c r="A296" s="72"/>
      <c r="B296" s="72"/>
      <c r="C296" s="25" t="s">
        <v>1887</v>
      </c>
      <c r="D296" s="25"/>
    </row>
    <row r="297" spans="1:5">
      <c r="A297" s="72"/>
      <c r="B297" s="72"/>
      <c r="C297" s="25" t="s">
        <v>1888</v>
      </c>
      <c r="D297" s="25" t="s">
        <v>1889</v>
      </c>
      <c r="E297" s="18" t="s">
        <v>1631</v>
      </c>
    </row>
    <row r="298" spans="1:5">
      <c r="A298" s="72"/>
      <c r="B298" s="72"/>
      <c r="C298" s="25" t="s">
        <v>1890</v>
      </c>
      <c r="D298" s="25"/>
    </row>
    <row r="299" spans="1:5">
      <c r="A299" s="72"/>
      <c r="B299" s="72"/>
      <c r="C299" s="25" t="s">
        <v>1891</v>
      </c>
      <c r="D299" s="25"/>
    </row>
    <row r="300" spans="1:5">
      <c r="A300" s="72"/>
      <c r="B300" s="72"/>
      <c r="C300" s="25" t="s">
        <v>1892</v>
      </c>
      <c r="D300" s="25"/>
      <c r="E300" s="18" t="s">
        <v>1631</v>
      </c>
    </row>
    <row r="301" spans="1:5">
      <c r="A301" s="72"/>
      <c r="B301" s="72"/>
      <c r="C301" s="25" t="s">
        <v>1893</v>
      </c>
      <c r="D301" s="25"/>
    </row>
    <row r="302" spans="1:5">
      <c r="A302" s="72"/>
      <c r="B302" s="72"/>
      <c r="C302" s="25" t="s">
        <v>1894</v>
      </c>
      <c r="D302" s="25"/>
    </row>
    <row r="303" spans="1:5">
      <c r="A303" s="72"/>
      <c r="B303" s="72"/>
      <c r="C303" s="25" t="s">
        <v>973</v>
      </c>
      <c r="D303" s="25"/>
    </row>
    <row r="304" spans="1:5">
      <c r="A304" s="72"/>
      <c r="B304" s="72"/>
      <c r="C304" s="25" t="s">
        <v>1895</v>
      </c>
      <c r="D304" s="25"/>
    </row>
    <row r="305" spans="1:5">
      <c r="A305" s="72"/>
      <c r="B305" s="72"/>
      <c r="C305" s="25" t="s">
        <v>1244</v>
      </c>
      <c r="D305" s="25"/>
    </row>
    <row r="306" spans="1:5">
      <c r="A306" s="72"/>
      <c r="B306" s="72"/>
      <c r="C306" s="25" t="s">
        <v>1896</v>
      </c>
      <c r="D306" s="25"/>
    </row>
    <row r="307" spans="1:5">
      <c r="A307" s="72"/>
      <c r="B307" s="72"/>
      <c r="C307" s="25" t="s">
        <v>930</v>
      </c>
      <c r="D307" s="25"/>
    </row>
    <row r="308" spans="1:5">
      <c r="A308" s="72"/>
      <c r="B308" s="72"/>
      <c r="C308" s="25" t="s">
        <v>956</v>
      </c>
      <c r="D308" s="25"/>
    </row>
    <row r="309" spans="1:5">
      <c r="A309" s="72"/>
      <c r="B309" s="72"/>
      <c r="C309" s="25" t="s">
        <v>1897</v>
      </c>
      <c r="D309" s="25"/>
    </row>
    <row r="310" spans="1:5">
      <c r="A310" s="72"/>
      <c r="B310" s="72"/>
      <c r="C310" s="25" t="s">
        <v>1898</v>
      </c>
      <c r="D310" s="25"/>
      <c r="E310" s="18" t="s">
        <v>1631</v>
      </c>
    </row>
    <row r="311" spans="1:5">
      <c r="A311" s="72"/>
      <c r="B311" s="72"/>
      <c r="C311" s="25" t="s">
        <v>1899</v>
      </c>
      <c r="D311" s="25"/>
      <c r="E311" s="18" t="s">
        <v>1631</v>
      </c>
    </row>
    <row r="312" spans="1:5">
      <c r="A312" s="72"/>
      <c r="B312" s="72"/>
      <c r="C312" s="25" t="s">
        <v>1900</v>
      </c>
      <c r="D312" s="25"/>
      <c r="E312" s="18" t="s">
        <v>1631</v>
      </c>
    </row>
    <row r="313" spans="1:5">
      <c r="A313" s="72"/>
      <c r="B313" s="72"/>
      <c r="C313" s="25" t="s">
        <v>1901</v>
      </c>
      <c r="D313" s="25"/>
    </row>
    <row r="314" spans="1:5">
      <c r="A314" s="72"/>
      <c r="B314" s="72"/>
      <c r="C314" s="25" t="s">
        <v>1902</v>
      </c>
      <c r="D314" s="25"/>
    </row>
    <row r="315" spans="1:5">
      <c r="A315" s="72"/>
      <c r="B315" s="72"/>
      <c r="C315" s="25" t="s">
        <v>1903</v>
      </c>
      <c r="D315" s="25"/>
    </row>
    <row r="316" spans="1:5">
      <c r="A316" s="72"/>
      <c r="B316" s="72"/>
      <c r="C316" s="25" t="s">
        <v>988</v>
      </c>
      <c r="D316" s="25"/>
    </row>
    <row r="317" spans="1:5">
      <c r="A317" s="72"/>
      <c r="B317" s="72"/>
      <c r="C317" s="25" t="s">
        <v>1904</v>
      </c>
      <c r="D317" s="25"/>
    </row>
    <row r="318" spans="1:5">
      <c r="A318" s="72"/>
      <c r="B318" s="72"/>
      <c r="C318" s="25" t="s">
        <v>1905</v>
      </c>
      <c r="D318" s="140" t="s">
        <v>1906</v>
      </c>
      <c r="E318" s="18" t="s">
        <v>1631</v>
      </c>
    </row>
    <row r="319" spans="1:5">
      <c r="A319" s="72"/>
      <c r="B319" s="72"/>
      <c r="C319" s="25" t="s">
        <v>1907</v>
      </c>
      <c r="D319" s="25"/>
    </row>
    <row r="320" spans="1:5">
      <c r="A320" s="72"/>
      <c r="B320" s="72"/>
      <c r="C320" s="25" t="s">
        <v>1908</v>
      </c>
      <c r="D320" s="25"/>
    </row>
    <row r="321" spans="1:5">
      <c r="A321" s="72"/>
      <c r="B321" s="72"/>
      <c r="C321" s="25" t="s">
        <v>1909</v>
      </c>
      <c r="D321" s="25"/>
    </row>
    <row r="322" spans="1:5">
      <c r="A322" s="72"/>
      <c r="B322" s="72"/>
      <c r="C322" s="25" t="s">
        <v>1910</v>
      </c>
      <c r="D322" s="25"/>
    </row>
    <row r="323" spans="1:5">
      <c r="A323" s="72"/>
      <c r="B323" s="72"/>
      <c r="C323" s="25" t="s">
        <v>1911</v>
      </c>
      <c r="D323" s="25"/>
    </row>
    <row r="324" spans="1:5">
      <c r="A324" s="72"/>
      <c r="B324" s="72"/>
      <c r="C324" s="25" t="s">
        <v>1912</v>
      </c>
      <c r="D324" s="25"/>
    </row>
    <row r="325" spans="1:5">
      <c r="A325" s="72"/>
      <c r="B325" s="72"/>
      <c r="C325" s="25" t="s">
        <v>1913</v>
      </c>
      <c r="D325" s="25"/>
    </row>
    <row r="326" spans="1:5">
      <c r="A326" s="72"/>
      <c r="B326" s="72"/>
      <c r="C326" s="25" t="s">
        <v>1914</v>
      </c>
      <c r="D326" s="25"/>
    </row>
    <row r="327" spans="1:5">
      <c r="A327" s="72"/>
      <c r="B327" s="72"/>
      <c r="C327" s="25" t="s">
        <v>1282</v>
      </c>
      <c r="D327" s="25"/>
    </row>
    <row r="328" spans="1:5">
      <c r="A328" s="89"/>
      <c r="B328" s="79" t="s">
        <v>1021</v>
      </c>
      <c r="C328" s="65" t="s">
        <v>1915</v>
      </c>
      <c r="D328" s="65"/>
      <c r="E328" s="18" t="s">
        <v>1631</v>
      </c>
    </row>
    <row r="329" spans="1:5">
      <c r="A329" s="90"/>
      <c r="B329" s="80"/>
      <c r="C329" s="65" t="s">
        <v>1916</v>
      </c>
      <c r="D329" s="65"/>
      <c r="E329" s="18" t="s">
        <v>1631</v>
      </c>
    </row>
    <row r="330" spans="1:5">
      <c r="A330" s="90"/>
      <c r="B330" s="80"/>
      <c r="C330" s="142" t="s">
        <v>1917</v>
      </c>
      <c r="D330" s="65"/>
      <c r="E330" s="18" t="s">
        <v>1631</v>
      </c>
    </row>
    <row r="331" spans="1:5">
      <c r="A331" s="90"/>
      <c r="B331" s="80"/>
      <c r="C331" s="141" t="s">
        <v>1918</v>
      </c>
      <c r="D331" s="65"/>
      <c r="E331" s="18" t="s">
        <v>1631</v>
      </c>
    </row>
    <row r="332" spans="1:5">
      <c r="A332" s="90"/>
      <c r="B332" s="80"/>
      <c r="C332" s="141" t="s">
        <v>1919</v>
      </c>
      <c r="D332" s="65"/>
      <c r="E332" s="18" t="s">
        <v>1631</v>
      </c>
    </row>
    <row r="333" spans="1:5">
      <c r="A333" s="90"/>
      <c r="B333" s="80"/>
      <c r="C333" s="141" t="s">
        <v>1920</v>
      </c>
      <c r="D333" s="65"/>
      <c r="E333" s="18" t="s">
        <v>1631</v>
      </c>
    </row>
    <row r="334" spans="1:5">
      <c r="A334" s="90"/>
      <c r="B334" s="80"/>
      <c r="C334" s="141" t="s">
        <v>1921</v>
      </c>
      <c r="D334" s="65"/>
      <c r="E334" s="18" t="s">
        <v>1631</v>
      </c>
    </row>
    <row r="335" spans="1:5">
      <c r="A335" s="90"/>
      <c r="B335" s="80"/>
      <c r="C335" s="65" t="s">
        <v>1031</v>
      </c>
      <c r="D335" s="65"/>
      <c r="E335" s="18" t="s">
        <v>1631</v>
      </c>
    </row>
    <row r="336" spans="1:5">
      <c r="A336" s="90"/>
      <c r="B336" s="80"/>
      <c r="C336" s="65" t="s">
        <v>1922</v>
      </c>
      <c r="D336" s="65"/>
      <c r="E336" s="18" t="s">
        <v>1631</v>
      </c>
    </row>
    <row r="337" spans="1:5">
      <c r="A337" s="90"/>
      <c r="B337" s="80"/>
      <c r="C337" s="65" t="s">
        <v>1923</v>
      </c>
      <c r="D337" s="65"/>
      <c r="E337" s="18" t="s">
        <v>1631</v>
      </c>
    </row>
    <row r="338" spans="1:5">
      <c r="A338" s="90"/>
      <c r="B338" s="80"/>
      <c r="C338" s="65" t="s">
        <v>1121</v>
      </c>
      <c r="D338" s="65"/>
      <c r="E338" s="18" t="s">
        <v>1631</v>
      </c>
    </row>
    <row r="339" spans="1:5">
      <c r="A339" s="90"/>
      <c r="B339" s="80"/>
      <c r="C339" s="65" t="s">
        <v>1047</v>
      </c>
      <c r="D339" s="65"/>
      <c r="E339" s="18" t="s">
        <v>1631</v>
      </c>
    </row>
    <row r="340" spans="1:5">
      <c r="A340" s="90"/>
      <c r="B340" s="80"/>
      <c r="C340" s="65" t="s">
        <v>1924</v>
      </c>
      <c r="D340" s="65"/>
      <c r="E340" s="18" t="s">
        <v>1631</v>
      </c>
    </row>
    <row r="341" spans="1:5">
      <c r="A341" s="90"/>
      <c r="B341" s="80"/>
      <c r="C341" s="65" t="s">
        <v>1925</v>
      </c>
      <c r="D341" s="65"/>
      <c r="E341" s="18" t="s">
        <v>1631</v>
      </c>
    </row>
    <row r="342" spans="1:5">
      <c r="A342" s="90"/>
      <c r="B342" s="80"/>
      <c r="C342" s="65" t="s">
        <v>1052</v>
      </c>
      <c r="D342" s="65"/>
      <c r="E342" s="18" t="s">
        <v>1631</v>
      </c>
    </row>
    <row r="343" spans="1:5">
      <c r="A343" s="90"/>
      <c r="B343" s="80"/>
      <c r="C343" s="65" t="s">
        <v>1926</v>
      </c>
      <c r="D343" s="65"/>
      <c r="E343" s="18" t="s">
        <v>1631</v>
      </c>
    </row>
    <row r="344" spans="1:5">
      <c r="A344" s="90"/>
      <c r="B344" s="80"/>
      <c r="C344" s="65" t="s">
        <v>1927</v>
      </c>
      <c r="D344" s="65"/>
      <c r="E344" s="18" t="s">
        <v>1631</v>
      </c>
    </row>
    <row r="345" spans="1:5">
      <c r="A345" s="90"/>
      <c r="B345" s="80"/>
      <c r="C345" s="65" t="s">
        <v>1928</v>
      </c>
      <c r="D345" s="65"/>
      <c r="E345" s="18" t="s">
        <v>1631</v>
      </c>
    </row>
    <row r="346" spans="1:5">
      <c r="A346" s="90"/>
      <c r="B346" s="80"/>
      <c r="C346" s="65" t="s">
        <v>1082</v>
      </c>
      <c r="D346" s="65"/>
      <c r="E346" s="18" t="s">
        <v>1631</v>
      </c>
    </row>
    <row r="347" spans="1:5">
      <c r="A347" s="90"/>
      <c r="B347" s="80"/>
      <c r="C347" s="65" t="s">
        <v>1929</v>
      </c>
      <c r="D347" s="65"/>
      <c r="E347" s="18" t="s">
        <v>1631</v>
      </c>
    </row>
    <row r="348" spans="1:5">
      <c r="A348" s="90"/>
      <c r="B348" s="80"/>
      <c r="C348" s="65" t="s">
        <v>1930</v>
      </c>
      <c r="D348" s="65"/>
      <c r="E348" s="18" t="s">
        <v>1631</v>
      </c>
    </row>
    <row r="349" spans="1:5">
      <c r="A349" s="90"/>
      <c r="B349" s="80"/>
      <c r="C349" s="65" t="s">
        <v>1931</v>
      </c>
      <c r="D349" s="65"/>
      <c r="E349" s="18" t="s">
        <v>1631</v>
      </c>
    </row>
    <row r="350" spans="1:5">
      <c r="A350" s="90"/>
      <c r="B350" s="80"/>
      <c r="C350" s="65" t="s">
        <v>1932</v>
      </c>
      <c r="D350" s="65"/>
      <c r="E350" s="18" t="s">
        <v>1631</v>
      </c>
    </row>
    <row r="351" spans="1:5">
      <c r="A351" s="90"/>
      <c r="B351" s="80"/>
      <c r="C351" s="65" t="s">
        <v>1933</v>
      </c>
      <c r="D351" s="65"/>
      <c r="E351" s="18" t="s">
        <v>1631</v>
      </c>
    </row>
    <row r="352" spans="1:5">
      <c r="A352" s="90"/>
      <c r="B352" s="80"/>
      <c r="C352" s="65" t="s">
        <v>1934</v>
      </c>
      <c r="D352" s="65"/>
      <c r="E352" s="18" t="s">
        <v>1631</v>
      </c>
    </row>
    <row r="353" spans="1:5">
      <c r="A353" s="90"/>
      <c r="B353" s="80"/>
      <c r="C353" s="65" t="s">
        <v>1038</v>
      </c>
      <c r="D353" s="65"/>
      <c r="E353" s="18" t="s">
        <v>1631</v>
      </c>
    </row>
    <row r="354" spans="1:5">
      <c r="A354" s="90"/>
      <c r="B354" s="80"/>
      <c r="C354" s="65" t="s">
        <v>1062</v>
      </c>
      <c r="D354" s="65"/>
      <c r="E354" s="18" t="s">
        <v>1631</v>
      </c>
    </row>
    <row r="355" spans="1:5">
      <c r="A355" s="90"/>
      <c r="B355" s="80"/>
      <c r="C355" s="65" t="s">
        <v>1089</v>
      </c>
      <c r="D355" s="65"/>
      <c r="E355" s="18" t="s">
        <v>1631</v>
      </c>
    </row>
    <row r="356" spans="1:5">
      <c r="A356" s="90"/>
      <c r="B356" s="80"/>
      <c r="C356" s="65" t="s">
        <v>1935</v>
      </c>
      <c r="D356" s="65"/>
      <c r="E356" s="18" t="s">
        <v>1631</v>
      </c>
    </row>
    <row r="357" spans="1:5">
      <c r="A357" s="90"/>
      <c r="B357" s="80"/>
      <c r="C357" s="65" t="s">
        <v>1936</v>
      </c>
      <c r="D357" s="65"/>
      <c r="E357" s="18" t="s">
        <v>1631</v>
      </c>
    </row>
    <row r="358" spans="1:5">
      <c r="A358" s="90"/>
      <c r="B358" s="80"/>
      <c r="C358" s="65" t="s">
        <v>1937</v>
      </c>
      <c r="D358" s="65"/>
      <c r="E358" s="18" t="s">
        <v>1631</v>
      </c>
    </row>
    <row r="359" spans="1:5">
      <c r="A359" s="90"/>
      <c r="B359" s="80"/>
      <c r="C359" s="65" t="s">
        <v>1938</v>
      </c>
      <c r="D359" s="65"/>
      <c r="E359" s="18" t="s">
        <v>1631</v>
      </c>
    </row>
    <row r="360" spans="1:5">
      <c r="A360" s="90"/>
      <c r="B360" s="80"/>
      <c r="C360" s="65" t="s">
        <v>1939</v>
      </c>
      <c r="D360" s="65"/>
      <c r="E360" s="18" t="s">
        <v>1631</v>
      </c>
    </row>
    <row r="361" spans="1:5">
      <c r="A361" s="90"/>
      <c r="B361" s="80"/>
      <c r="C361" s="65" t="s">
        <v>1067</v>
      </c>
      <c r="D361" s="65"/>
      <c r="E361" s="18" t="s">
        <v>1631</v>
      </c>
    </row>
    <row r="362" spans="1:5">
      <c r="A362" s="90"/>
      <c r="B362" s="80"/>
      <c r="C362" s="65" t="s">
        <v>1027</v>
      </c>
      <c r="D362" s="65"/>
      <c r="E362" s="18" t="s">
        <v>1631</v>
      </c>
    </row>
    <row r="363" spans="1:5">
      <c r="A363" s="90"/>
      <c r="B363" s="80"/>
      <c r="C363" s="65" t="s">
        <v>1940</v>
      </c>
      <c r="D363" s="65"/>
      <c r="E363" s="18" t="s">
        <v>1631</v>
      </c>
    </row>
    <row r="364" spans="1:5">
      <c r="A364" s="90"/>
      <c r="B364" s="80"/>
      <c r="C364" s="65" t="s">
        <v>1941</v>
      </c>
      <c r="D364" s="65"/>
      <c r="E364" s="18" t="s">
        <v>1631</v>
      </c>
    </row>
    <row r="365" spans="1:5">
      <c r="A365" s="90"/>
      <c r="B365" s="80"/>
      <c r="C365" s="65" t="s">
        <v>1942</v>
      </c>
      <c r="D365" s="65"/>
      <c r="E365" s="18" t="s">
        <v>1631</v>
      </c>
    </row>
    <row r="366" spans="1:5">
      <c r="A366" s="90"/>
      <c r="B366" s="80"/>
      <c r="C366" s="65" t="s">
        <v>1943</v>
      </c>
      <c r="D366" s="65"/>
      <c r="E366" s="18" t="s">
        <v>1631</v>
      </c>
    </row>
    <row r="367" spans="1:5">
      <c r="A367" s="90"/>
      <c r="B367" s="80"/>
      <c r="C367" s="65" t="s">
        <v>1944</v>
      </c>
      <c r="D367" s="65"/>
      <c r="E367" s="18" t="s">
        <v>1631</v>
      </c>
    </row>
    <row r="368" spans="1:5">
      <c r="A368" s="90"/>
      <c r="B368" s="80"/>
      <c r="C368" s="65" t="s">
        <v>1044</v>
      </c>
      <c r="D368" s="65"/>
      <c r="E368" s="18" t="s">
        <v>1631</v>
      </c>
    </row>
    <row r="369" spans="1:5">
      <c r="A369" s="90"/>
      <c r="B369" s="80"/>
      <c r="C369" s="65" t="s">
        <v>1945</v>
      </c>
      <c r="D369" s="65"/>
      <c r="E369" s="18" t="s">
        <v>1631</v>
      </c>
    </row>
    <row r="370" spans="1:5">
      <c r="A370" s="90"/>
      <c r="B370" s="80"/>
      <c r="C370" s="65" t="s">
        <v>1946</v>
      </c>
      <c r="D370" s="65"/>
      <c r="E370" s="18" t="s">
        <v>1631</v>
      </c>
    </row>
    <row r="371" spans="1:5">
      <c r="A371" s="90"/>
      <c r="B371" s="80"/>
      <c r="C371" s="65" t="s">
        <v>1947</v>
      </c>
      <c r="D371" s="65"/>
      <c r="E371" s="18" t="s">
        <v>1631</v>
      </c>
    </row>
    <row r="372" spans="1:5">
      <c r="A372" s="90"/>
      <c r="B372" s="80"/>
      <c r="C372" s="65" t="s">
        <v>1948</v>
      </c>
      <c r="D372" s="65"/>
      <c r="E372" s="18" t="s">
        <v>1631</v>
      </c>
    </row>
    <row r="373" spans="1:5">
      <c r="A373" s="90"/>
      <c r="B373" s="80"/>
      <c r="C373" s="65" t="s">
        <v>1949</v>
      </c>
      <c r="D373" s="65"/>
      <c r="E373" s="18" t="s">
        <v>1631</v>
      </c>
    </row>
    <row r="374" spans="1:5">
      <c r="A374" s="90"/>
      <c r="B374" s="80"/>
      <c r="C374" s="65" t="s">
        <v>1950</v>
      </c>
      <c r="D374" s="65"/>
      <c r="E374" s="18" t="s">
        <v>1631</v>
      </c>
    </row>
    <row r="375" spans="1:5">
      <c r="A375" s="90"/>
      <c r="B375" s="80"/>
      <c r="C375" s="65" t="s">
        <v>1951</v>
      </c>
      <c r="D375" s="65"/>
      <c r="E375" s="18" t="s">
        <v>1631</v>
      </c>
    </row>
    <row r="376" spans="1:5">
      <c r="A376" s="90"/>
      <c r="B376" s="80"/>
      <c r="C376" s="65" t="s">
        <v>1952</v>
      </c>
      <c r="D376" s="65"/>
      <c r="E376" s="18" t="s">
        <v>1631</v>
      </c>
    </row>
    <row r="377" spans="1:5">
      <c r="A377" s="90"/>
      <c r="B377" s="80"/>
      <c r="C377" s="65" t="s">
        <v>1953</v>
      </c>
      <c r="D377" s="65"/>
      <c r="E377" s="18" t="s">
        <v>1631</v>
      </c>
    </row>
    <row r="378" spans="1:5">
      <c r="A378" s="90"/>
      <c r="B378" s="80"/>
      <c r="C378" s="65" t="s">
        <v>1954</v>
      </c>
      <c r="D378" s="65"/>
      <c r="E378" s="18" t="s">
        <v>1631</v>
      </c>
    </row>
    <row r="379" spans="1:5">
      <c r="A379" s="90"/>
      <c r="B379" s="80"/>
      <c r="C379" s="65" t="s">
        <v>1955</v>
      </c>
      <c r="D379" s="65"/>
      <c r="E379" s="18" t="s">
        <v>1631</v>
      </c>
    </row>
    <row r="380" spans="1:5">
      <c r="A380" s="90"/>
      <c r="B380" s="80"/>
      <c r="C380" s="65" t="s">
        <v>1956</v>
      </c>
      <c r="D380" s="65"/>
      <c r="E380" s="18" t="s">
        <v>1631</v>
      </c>
    </row>
    <row r="381" spans="1:5">
      <c r="A381" s="90"/>
      <c r="B381" s="80"/>
      <c r="C381" s="65" t="s">
        <v>1957</v>
      </c>
      <c r="D381" s="65"/>
      <c r="E381" s="18" t="s">
        <v>1631</v>
      </c>
    </row>
    <row r="382" spans="1:5">
      <c r="A382" s="90"/>
      <c r="B382" s="80"/>
      <c r="C382" s="65" t="s">
        <v>1958</v>
      </c>
      <c r="D382" s="65"/>
      <c r="E382" s="18" t="s">
        <v>1631</v>
      </c>
    </row>
    <row r="383" spans="1:5">
      <c r="A383" s="90"/>
      <c r="B383" s="80"/>
      <c r="C383" s="65" t="s">
        <v>1959</v>
      </c>
      <c r="D383" s="65"/>
      <c r="E383" s="18" t="s">
        <v>1631</v>
      </c>
    </row>
    <row r="384" spans="1:5">
      <c r="A384" s="90"/>
      <c r="B384" s="80"/>
      <c r="C384" s="65" t="s">
        <v>1960</v>
      </c>
      <c r="D384" s="65"/>
      <c r="E384" s="18" t="s">
        <v>1631</v>
      </c>
    </row>
    <row r="385" spans="1:5">
      <c r="A385" s="90"/>
      <c r="B385" s="80"/>
      <c r="C385" s="65" t="s">
        <v>1961</v>
      </c>
      <c r="D385" s="65"/>
      <c r="E385" s="18" t="s">
        <v>1631</v>
      </c>
    </row>
    <row r="386" spans="1:5">
      <c r="A386" s="90"/>
      <c r="B386" s="80"/>
      <c r="C386" s="65" t="s">
        <v>1962</v>
      </c>
      <c r="D386" s="65"/>
      <c r="E386" s="18" t="s">
        <v>1631</v>
      </c>
    </row>
    <row r="387" spans="1:5">
      <c r="A387" s="90"/>
      <c r="B387" s="80"/>
      <c r="C387" s="65" t="s">
        <v>1963</v>
      </c>
      <c r="D387" s="65"/>
      <c r="E387" s="18" t="s">
        <v>1631</v>
      </c>
    </row>
    <row r="388" spans="1:5">
      <c r="A388" s="90"/>
      <c r="B388" s="80"/>
      <c r="C388" s="65" t="s">
        <v>1964</v>
      </c>
      <c r="D388" s="65"/>
      <c r="E388" s="18" t="s">
        <v>1631</v>
      </c>
    </row>
    <row r="389" spans="1:5">
      <c r="A389" s="90"/>
      <c r="B389" s="80"/>
      <c r="C389" s="65" t="s">
        <v>1965</v>
      </c>
      <c r="D389" s="65"/>
      <c r="E389" s="18" t="s">
        <v>1631</v>
      </c>
    </row>
    <row r="390" spans="1:5">
      <c r="A390" s="90"/>
      <c r="B390" s="80"/>
      <c r="C390" s="65" t="s">
        <v>1056</v>
      </c>
      <c r="D390" s="65"/>
      <c r="E390" s="18" t="s">
        <v>1631</v>
      </c>
    </row>
    <row r="391" spans="1:5">
      <c r="A391" s="90"/>
      <c r="B391" s="80"/>
      <c r="C391" s="65" t="s">
        <v>1966</v>
      </c>
      <c r="D391" s="65"/>
      <c r="E391" s="18" t="s">
        <v>1631</v>
      </c>
    </row>
    <row r="392" spans="1:5">
      <c r="A392" s="90"/>
      <c r="B392" s="80"/>
      <c r="C392" s="65" t="s">
        <v>1967</v>
      </c>
      <c r="D392" s="65"/>
      <c r="E392" s="18" t="s">
        <v>1631</v>
      </c>
    </row>
    <row r="393" spans="1:5">
      <c r="A393" s="90"/>
      <c r="B393" s="80"/>
      <c r="C393" s="65" t="s">
        <v>1968</v>
      </c>
      <c r="D393" s="65"/>
      <c r="E393" s="18" t="s">
        <v>1631</v>
      </c>
    </row>
    <row r="394" spans="1:5">
      <c r="A394" s="90"/>
      <c r="B394" s="80"/>
      <c r="C394" s="65" t="s">
        <v>1969</v>
      </c>
      <c r="D394" s="65"/>
      <c r="E394" s="18" t="s">
        <v>1631</v>
      </c>
    </row>
    <row r="395" spans="1:5">
      <c r="A395" s="90"/>
      <c r="B395" s="80"/>
      <c r="C395" s="65" t="s">
        <v>1970</v>
      </c>
      <c r="D395" s="65"/>
      <c r="E395" s="18" t="s">
        <v>1631</v>
      </c>
    </row>
    <row r="396" spans="1:5">
      <c r="A396" s="90"/>
      <c r="B396" s="80"/>
      <c r="C396" s="65" t="s">
        <v>1971</v>
      </c>
      <c r="D396" s="65"/>
      <c r="E396" s="18" t="s">
        <v>1631</v>
      </c>
    </row>
    <row r="397" spans="1:5">
      <c r="A397" s="90"/>
      <c r="B397" s="80"/>
      <c r="C397" s="65" t="s">
        <v>1972</v>
      </c>
      <c r="D397" s="65"/>
      <c r="E397" s="18" t="s">
        <v>1631</v>
      </c>
    </row>
    <row r="398" spans="1:5">
      <c r="A398" s="90"/>
      <c r="B398" s="80"/>
      <c r="C398" s="65" t="s">
        <v>1973</v>
      </c>
      <c r="D398" s="65"/>
      <c r="E398" s="18" t="s">
        <v>1631</v>
      </c>
    </row>
    <row r="399" spans="1:5">
      <c r="A399" s="90"/>
      <c r="B399" s="80"/>
      <c r="C399" s="65" t="s">
        <v>1974</v>
      </c>
      <c r="D399" s="65"/>
      <c r="E399" s="18" t="s">
        <v>1631</v>
      </c>
    </row>
    <row r="400" spans="1:5">
      <c r="A400" s="90"/>
      <c r="B400" s="80"/>
      <c r="C400" s="65" t="s">
        <v>1975</v>
      </c>
      <c r="D400" s="65"/>
      <c r="E400" s="18" t="s">
        <v>1631</v>
      </c>
    </row>
    <row r="401" spans="1:5">
      <c r="A401" s="90"/>
      <c r="B401" s="80"/>
      <c r="C401" s="65" t="s">
        <v>1976</v>
      </c>
      <c r="D401" s="65"/>
      <c r="E401" s="18" t="s">
        <v>1631</v>
      </c>
    </row>
    <row r="402" spans="1:5">
      <c r="A402" s="90"/>
      <c r="B402" s="80"/>
      <c r="C402" s="65" t="s">
        <v>1977</v>
      </c>
      <c r="D402" s="65"/>
      <c r="E402" s="18" t="s">
        <v>1631</v>
      </c>
    </row>
    <row r="403" spans="1:5">
      <c r="A403" s="90"/>
      <c r="B403" s="80"/>
      <c r="C403" s="65" t="s">
        <v>1978</v>
      </c>
      <c r="D403" s="65"/>
      <c r="E403" s="18" t="s">
        <v>1631</v>
      </c>
    </row>
    <row r="404" spans="1:5">
      <c r="A404" s="90"/>
      <c r="B404" s="80"/>
      <c r="C404" s="65" t="s">
        <v>1979</v>
      </c>
      <c r="D404" s="65"/>
      <c r="E404" s="18" t="s">
        <v>1631</v>
      </c>
    </row>
    <row r="405" spans="1:5">
      <c r="A405" s="90"/>
      <c r="B405" s="80"/>
      <c r="C405" s="65" t="s">
        <v>1980</v>
      </c>
      <c r="D405" s="65"/>
      <c r="E405" s="18" t="s">
        <v>1631</v>
      </c>
    </row>
    <row r="406" spans="1:5">
      <c r="A406" s="90"/>
      <c r="B406" s="80"/>
      <c r="C406" s="65" t="s">
        <v>1981</v>
      </c>
      <c r="D406" s="65"/>
      <c r="E406" s="18" t="s">
        <v>1631</v>
      </c>
    </row>
    <row r="407" spans="1:5">
      <c r="A407" s="90"/>
      <c r="B407" s="80"/>
      <c r="C407" s="65" t="s">
        <v>1982</v>
      </c>
      <c r="D407" s="65"/>
      <c r="E407" s="18" t="s">
        <v>1631</v>
      </c>
    </row>
    <row r="408" spans="1:5">
      <c r="A408" s="90"/>
      <c r="B408" s="80"/>
      <c r="C408" s="65" t="s">
        <v>1983</v>
      </c>
      <c r="D408" s="65"/>
      <c r="E408" s="18" t="s">
        <v>1631</v>
      </c>
    </row>
    <row r="409" spans="1:5">
      <c r="A409" s="90"/>
      <c r="B409" s="80"/>
      <c r="C409" s="65" t="s">
        <v>1984</v>
      </c>
      <c r="D409" s="65"/>
      <c r="E409" s="18" t="s">
        <v>1631</v>
      </c>
    </row>
    <row r="410" spans="1:5">
      <c r="A410" s="90"/>
      <c r="B410" s="80"/>
      <c r="C410" s="65" t="s">
        <v>1985</v>
      </c>
      <c r="D410" s="65"/>
      <c r="E410" s="18" t="s">
        <v>1631</v>
      </c>
    </row>
    <row r="411" spans="1:5">
      <c r="A411" s="90"/>
      <c r="B411" s="80"/>
      <c r="C411" s="65" t="s">
        <v>1986</v>
      </c>
      <c r="D411" s="65"/>
      <c r="E411" s="18" t="s">
        <v>1631</v>
      </c>
    </row>
    <row r="412" spans="1:5">
      <c r="A412" s="90"/>
      <c r="B412" s="80"/>
      <c r="C412" s="65" t="s">
        <v>1987</v>
      </c>
      <c r="D412" s="65"/>
      <c r="E412" s="18" t="s">
        <v>1631</v>
      </c>
    </row>
    <row r="413" spans="1:5">
      <c r="A413" s="90"/>
      <c r="B413" s="80"/>
      <c r="C413" s="65" t="s">
        <v>1988</v>
      </c>
      <c r="D413" s="65"/>
      <c r="E413" s="18" t="s">
        <v>1631</v>
      </c>
    </row>
    <row r="414" spans="1:5">
      <c r="A414" s="90"/>
      <c r="B414" s="80"/>
      <c r="C414" s="65" t="s">
        <v>1989</v>
      </c>
      <c r="D414" s="65"/>
      <c r="E414" s="18" t="s">
        <v>1631</v>
      </c>
    </row>
    <row r="415" spans="1:5">
      <c r="A415" s="90"/>
      <c r="B415" s="80"/>
      <c r="C415" s="65" t="s">
        <v>1990</v>
      </c>
      <c r="D415" s="65"/>
      <c r="E415" s="18" t="s">
        <v>1631</v>
      </c>
    </row>
    <row r="416" spans="1:5">
      <c r="A416" s="90"/>
      <c r="B416" s="80"/>
      <c r="C416" s="65" t="s">
        <v>1991</v>
      </c>
      <c r="D416" s="65"/>
      <c r="E416" s="18" t="s">
        <v>1631</v>
      </c>
    </row>
    <row r="417" spans="1:5">
      <c r="A417" s="90"/>
      <c r="B417" s="80"/>
      <c r="C417" s="65" t="s">
        <v>1992</v>
      </c>
      <c r="D417" s="65"/>
      <c r="E417" s="18" t="s">
        <v>1631</v>
      </c>
    </row>
    <row r="418" spans="1:5">
      <c r="A418" s="90"/>
      <c r="B418" s="80"/>
      <c r="C418" s="65" t="s">
        <v>1993</v>
      </c>
      <c r="D418" s="65"/>
      <c r="E418" s="18" t="s">
        <v>1631</v>
      </c>
    </row>
    <row r="419" spans="1:5">
      <c r="A419" s="90"/>
      <c r="B419" s="80"/>
      <c r="C419" s="65" t="s">
        <v>1994</v>
      </c>
      <c r="D419" s="65"/>
      <c r="E419" s="18" t="s">
        <v>1631</v>
      </c>
    </row>
    <row r="420" spans="1:5">
      <c r="A420" s="90"/>
      <c r="B420" s="80"/>
      <c r="C420" s="65" t="s">
        <v>1995</v>
      </c>
      <c r="D420" s="65"/>
      <c r="E420" s="18" t="s">
        <v>1631</v>
      </c>
    </row>
    <row r="421" spans="1:5">
      <c r="A421" s="90"/>
      <c r="B421" s="80"/>
      <c r="C421" s="65" t="s">
        <v>1996</v>
      </c>
      <c r="D421" s="65"/>
      <c r="E421" s="18" t="s">
        <v>1631</v>
      </c>
    </row>
    <row r="422" spans="1:5">
      <c r="A422" s="90"/>
      <c r="B422" s="80"/>
      <c r="C422" s="65" t="s">
        <v>1997</v>
      </c>
      <c r="D422" s="65"/>
      <c r="E422" s="18" t="s">
        <v>1631</v>
      </c>
    </row>
    <row r="423" spans="1:5">
      <c r="A423" s="90"/>
      <c r="B423" s="80"/>
      <c r="C423" s="65" t="s">
        <v>1998</v>
      </c>
      <c r="D423" s="65"/>
      <c r="E423" s="18" t="s">
        <v>1631</v>
      </c>
    </row>
    <row r="424" spans="1:5">
      <c r="A424" s="90"/>
      <c r="B424" s="80"/>
      <c r="C424" s="65" t="s">
        <v>1999</v>
      </c>
      <c r="D424" s="65"/>
      <c r="E424" s="18" t="s">
        <v>1631</v>
      </c>
    </row>
    <row r="425" spans="1:5">
      <c r="A425" s="90"/>
      <c r="B425" s="80"/>
      <c r="C425" s="65" t="s">
        <v>2000</v>
      </c>
      <c r="D425" s="65"/>
      <c r="E425" s="18" t="s">
        <v>1631</v>
      </c>
    </row>
    <row r="426" spans="1:5">
      <c r="A426" s="90"/>
      <c r="B426" s="80"/>
      <c r="C426" s="65" t="s">
        <v>2001</v>
      </c>
      <c r="D426" s="65"/>
      <c r="E426" s="18" t="s">
        <v>1631</v>
      </c>
    </row>
    <row r="427" spans="1:5">
      <c r="A427" s="90"/>
      <c r="B427" s="80"/>
      <c r="C427" s="65" t="s">
        <v>2002</v>
      </c>
      <c r="D427" s="65"/>
      <c r="E427" s="18" t="s">
        <v>1631</v>
      </c>
    </row>
    <row r="428" spans="1:5">
      <c r="A428" s="90"/>
      <c r="B428" s="80"/>
      <c r="C428" s="65" t="s">
        <v>2003</v>
      </c>
      <c r="D428" s="65"/>
      <c r="E428" s="18" t="s">
        <v>1631</v>
      </c>
    </row>
    <row r="429" spans="1:5">
      <c r="A429" s="90"/>
      <c r="B429" s="80"/>
      <c r="C429" s="65" t="s">
        <v>2004</v>
      </c>
      <c r="D429" s="65"/>
      <c r="E429" s="18" t="s">
        <v>1631</v>
      </c>
    </row>
    <row r="430" spans="1:5">
      <c r="A430" s="90"/>
      <c r="B430" s="80"/>
      <c r="C430" s="65" t="s">
        <v>2005</v>
      </c>
      <c r="D430" s="65"/>
      <c r="E430" s="18" t="s">
        <v>1631</v>
      </c>
    </row>
    <row r="431" spans="1:5">
      <c r="A431" s="90"/>
      <c r="B431" s="80"/>
      <c r="C431" s="65" t="s">
        <v>2006</v>
      </c>
      <c r="D431" s="65"/>
      <c r="E431" s="18" t="s">
        <v>1631</v>
      </c>
    </row>
    <row r="432" spans="1:5">
      <c r="A432" s="90"/>
      <c r="B432" s="80"/>
      <c r="C432" s="65" t="s">
        <v>2007</v>
      </c>
      <c r="D432" s="65"/>
      <c r="E432" s="18" t="s">
        <v>1631</v>
      </c>
    </row>
    <row r="433" spans="1:5">
      <c r="A433" s="90"/>
      <c r="B433" s="80"/>
      <c r="C433" s="65" t="s">
        <v>2008</v>
      </c>
      <c r="D433" s="65"/>
      <c r="E433" s="18" t="s">
        <v>1631</v>
      </c>
    </row>
    <row r="434" spans="1:5">
      <c r="A434" s="90"/>
      <c r="B434" s="80"/>
      <c r="C434" s="65" t="s">
        <v>2009</v>
      </c>
      <c r="D434" s="65"/>
      <c r="E434" s="18" t="s">
        <v>1631</v>
      </c>
    </row>
    <row r="435" spans="1:5">
      <c r="A435" s="90"/>
      <c r="B435" s="80"/>
      <c r="C435" s="65" t="s">
        <v>2010</v>
      </c>
      <c r="D435" s="65"/>
      <c r="E435" s="18" t="s">
        <v>1631</v>
      </c>
    </row>
    <row r="436" spans="1:5">
      <c r="A436" s="90"/>
      <c r="B436" s="80"/>
      <c r="C436" s="65" t="s">
        <v>1074</v>
      </c>
      <c r="D436" s="65"/>
      <c r="E436" s="18" t="s">
        <v>1631</v>
      </c>
    </row>
    <row r="437" spans="1:5">
      <c r="A437" s="90"/>
      <c r="B437" s="80"/>
      <c r="C437" s="65" t="s">
        <v>2011</v>
      </c>
      <c r="D437" s="65"/>
      <c r="E437" s="18" t="s">
        <v>1631</v>
      </c>
    </row>
    <row r="438" spans="1:5">
      <c r="A438" s="90"/>
      <c r="B438" s="80"/>
      <c r="C438" s="65" t="s">
        <v>2012</v>
      </c>
      <c r="D438" s="65"/>
      <c r="E438" s="18" t="s">
        <v>1631</v>
      </c>
    </row>
    <row r="439" spans="1:5">
      <c r="A439" s="90"/>
      <c r="B439" s="80"/>
      <c r="C439" s="65" t="s">
        <v>2013</v>
      </c>
      <c r="D439" s="65"/>
      <c r="E439" s="18" t="s">
        <v>1631</v>
      </c>
    </row>
    <row r="440" spans="1:5">
      <c r="A440" s="90"/>
      <c r="B440" s="80"/>
      <c r="C440" s="65" t="s">
        <v>2014</v>
      </c>
      <c r="D440" s="65"/>
      <c r="E440" s="18" t="s">
        <v>1631</v>
      </c>
    </row>
    <row r="441" spans="1:5">
      <c r="A441" s="90"/>
      <c r="B441" s="80"/>
      <c r="C441" s="65" t="s">
        <v>2015</v>
      </c>
      <c r="D441" s="65"/>
      <c r="E441" s="18" t="s">
        <v>1631</v>
      </c>
    </row>
    <row r="442" spans="1:5">
      <c r="A442" s="90"/>
      <c r="B442" s="80"/>
      <c r="C442" s="65" t="s">
        <v>2016</v>
      </c>
      <c r="D442" s="65"/>
      <c r="E442" s="18" t="s">
        <v>1631</v>
      </c>
    </row>
    <row r="443" spans="1:5">
      <c r="A443" s="90"/>
      <c r="B443" s="80"/>
      <c r="C443" s="65" t="s">
        <v>2017</v>
      </c>
      <c r="D443" s="65"/>
      <c r="E443" s="18" t="s">
        <v>1631</v>
      </c>
    </row>
    <row r="444" spans="1:5">
      <c r="A444" s="90"/>
      <c r="B444" s="80"/>
      <c r="C444" s="65" t="s">
        <v>2018</v>
      </c>
      <c r="D444" s="65"/>
      <c r="E444" s="18" t="s">
        <v>1631</v>
      </c>
    </row>
    <row r="445" spans="1:5">
      <c r="A445" s="90"/>
      <c r="B445" s="80"/>
      <c r="C445" s="65" t="s">
        <v>2019</v>
      </c>
      <c r="D445" s="65"/>
      <c r="E445" s="18" t="s">
        <v>1631</v>
      </c>
    </row>
    <row r="446" spans="1:5">
      <c r="A446" s="90"/>
      <c r="B446" s="80"/>
      <c r="C446" s="65" t="s">
        <v>2020</v>
      </c>
      <c r="D446" s="65"/>
      <c r="E446" s="18" t="s">
        <v>1631</v>
      </c>
    </row>
    <row r="447" spans="1:5">
      <c r="A447" s="90"/>
      <c r="B447" s="80"/>
      <c r="C447" s="65" t="s">
        <v>2021</v>
      </c>
      <c r="D447" s="65"/>
      <c r="E447" s="18" t="s">
        <v>1631</v>
      </c>
    </row>
    <row r="448" spans="1:5">
      <c r="A448" s="90"/>
      <c r="B448" s="80"/>
      <c r="C448" s="65" t="s">
        <v>2022</v>
      </c>
      <c r="D448" s="65"/>
      <c r="E448" s="18" t="s">
        <v>1631</v>
      </c>
    </row>
    <row r="449" spans="1:5">
      <c r="A449" s="90"/>
      <c r="B449" s="80"/>
      <c r="C449" s="65" t="s">
        <v>2023</v>
      </c>
      <c r="D449" s="65"/>
      <c r="E449" s="18" t="s">
        <v>1631</v>
      </c>
    </row>
    <row r="450" spans="1:5">
      <c r="A450" s="90"/>
      <c r="B450" s="80"/>
      <c r="C450" s="65" t="s">
        <v>2024</v>
      </c>
      <c r="D450" s="65"/>
      <c r="E450" s="18" t="s">
        <v>1631</v>
      </c>
    </row>
    <row r="451" spans="1:5">
      <c r="A451" s="90"/>
      <c r="B451" s="80"/>
      <c r="C451" s="65" t="s">
        <v>2025</v>
      </c>
      <c r="D451" s="65"/>
      <c r="E451" s="18" t="s">
        <v>1631</v>
      </c>
    </row>
    <row r="452" spans="1:5">
      <c r="A452" s="90"/>
      <c r="B452" s="80"/>
      <c r="C452" s="65" t="s">
        <v>2026</v>
      </c>
      <c r="D452" s="65"/>
      <c r="E452" s="18" t="s">
        <v>1631</v>
      </c>
    </row>
    <row r="453" spans="1:5">
      <c r="A453" s="90"/>
      <c r="B453" s="80"/>
      <c r="C453" s="65" t="s">
        <v>2027</v>
      </c>
      <c r="D453" s="65"/>
      <c r="E453" s="18" t="s">
        <v>1631</v>
      </c>
    </row>
    <row r="454" spans="1:5">
      <c r="A454" s="90"/>
      <c r="B454" s="80"/>
      <c r="C454" s="65" t="s">
        <v>2028</v>
      </c>
      <c r="D454" s="65"/>
      <c r="E454" s="18" t="s">
        <v>1631</v>
      </c>
    </row>
    <row r="455" spans="1:5">
      <c r="A455" s="90"/>
      <c r="B455" s="80"/>
      <c r="C455" s="65" t="s">
        <v>2029</v>
      </c>
      <c r="D455" s="65"/>
      <c r="E455" s="18" t="s">
        <v>1631</v>
      </c>
    </row>
    <row r="456" spans="1:5">
      <c r="A456" s="90"/>
      <c r="B456" s="80"/>
      <c r="C456" s="65" t="s">
        <v>2030</v>
      </c>
      <c r="D456" s="65"/>
      <c r="E456" s="18" t="s">
        <v>1631</v>
      </c>
    </row>
    <row r="457" spans="1:5">
      <c r="A457" s="90"/>
      <c r="B457" s="80"/>
      <c r="C457" s="65" t="s">
        <v>2031</v>
      </c>
      <c r="D457" s="65"/>
      <c r="E457" s="18" t="s">
        <v>1631</v>
      </c>
    </row>
    <row r="458" spans="1:5">
      <c r="A458" s="90"/>
      <c r="B458" s="80"/>
      <c r="C458" s="65" t="s">
        <v>2032</v>
      </c>
      <c r="D458" s="65"/>
      <c r="E458" s="18" t="s">
        <v>1631</v>
      </c>
    </row>
    <row r="459" spans="1:5">
      <c r="A459" s="90"/>
      <c r="B459" s="80"/>
      <c r="C459" s="65" t="s">
        <v>2033</v>
      </c>
      <c r="D459" s="65"/>
      <c r="E459" s="18" t="s">
        <v>1631</v>
      </c>
    </row>
    <row r="460" spans="1:5">
      <c r="A460" s="90"/>
      <c r="B460" s="80"/>
      <c r="C460" s="65" t="s">
        <v>1070</v>
      </c>
      <c r="D460" s="65"/>
      <c r="E460" s="18" t="s">
        <v>1631</v>
      </c>
    </row>
    <row r="461" spans="1:5">
      <c r="A461" s="90"/>
      <c r="B461" s="80"/>
      <c r="C461" s="65" t="s">
        <v>2034</v>
      </c>
      <c r="D461" s="65"/>
      <c r="E461" s="18" t="s">
        <v>1631</v>
      </c>
    </row>
    <row r="462" spans="1:5">
      <c r="A462" s="90"/>
      <c r="B462" s="80"/>
      <c r="C462" s="65" t="s">
        <v>2035</v>
      </c>
      <c r="D462" s="65"/>
      <c r="E462" s="18" t="s">
        <v>1631</v>
      </c>
    </row>
    <row r="463" spans="1:5">
      <c r="A463" s="90"/>
      <c r="B463" s="80"/>
      <c r="C463" s="65" t="s">
        <v>2036</v>
      </c>
      <c r="D463" s="65"/>
      <c r="E463" s="18" t="s">
        <v>1631</v>
      </c>
    </row>
    <row r="464" spans="1:5">
      <c r="A464" s="90"/>
      <c r="B464" s="80"/>
      <c r="C464" s="65" t="s">
        <v>2037</v>
      </c>
      <c r="D464" s="65"/>
      <c r="E464" s="18" t="s">
        <v>1631</v>
      </c>
    </row>
    <row r="465" spans="1:5">
      <c r="A465" s="90"/>
      <c r="B465" s="80"/>
      <c r="C465" s="65" t="s">
        <v>2038</v>
      </c>
      <c r="D465" s="65"/>
      <c r="E465" s="18" t="s">
        <v>1631</v>
      </c>
    </row>
    <row r="466" spans="1:5">
      <c r="A466" s="90"/>
      <c r="B466" s="80"/>
      <c r="C466" s="65" t="s">
        <v>2039</v>
      </c>
      <c r="D466" s="65"/>
      <c r="E466" s="18" t="s">
        <v>1631</v>
      </c>
    </row>
    <row r="467" spans="1:5">
      <c r="A467" s="90"/>
      <c r="B467" s="80"/>
      <c r="C467" s="65" t="s">
        <v>2040</v>
      </c>
      <c r="D467" s="65"/>
      <c r="E467" s="18" t="s">
        <v>1631</v>
      </c>
    </row>
    <row r="468" spans="1:5">
      <c r="A468" s="90"/>
      <c r="B468" s="80"/>
      <c r="C468" s="65" t="s">
        <v>2041</v>
      </c>
      <c r="D468" s="65"/>
      <c r="E468" s="18" t="s">
        <v>1631</v>
      </c>
    </row>
    <row r="469" spans="1:5">
      <c r="A469" s="90"/>
      <c r="B469" s="80"/>
      <c r="C469" s="65" t="s">
        <v>2042</v>
      </c>
      <c r="D469" s="65"/>
      <c r="E469" s="18" t="s">
        <v>1631</v>
      </c>
    </row>
    <row r="470" spans="1:5">
      <c r="A470" s="90"/>
      <c r="B470" s="80"/>
      <c r="C470" s="65" t="s">
        <v>2043</v>
      </c>
      <c r="D470" s="65"/>
      <c r="E470" s="18" t="s">
        <v>1631</v>
      </c>
    </row>
    <row r="471" spans="1:5">
      <c r="A471" s="90"/>
      <c r="B471" s="80"/>
      <c r="C471" s="65" t="s">
        <v>2044</v>
      </c>
      <c r="D471" s="65"/>
      <c r="E471" s="18" t="s">
        <v>1631</v>
      </c>
    </row>
    <row r="472" spans="1:5">
      <c r="A472" s="90"/>
      <c r="B472" s="80"/>
      <c r="C472" s="65" t="s">
        <v>2045</v>
      </c>
      <c r="D472" s="65"/>
      <c r="E472" s="18" t="s">
        <v>1631</v>
      </c>
    </row>
    <row r="473" spans="1:5">
      <c r="A473" s="90"/>
      <c r="B473" s="80"/>
      <c r="C473" s="65" t="s">
        <v>2046</v>
      </c>
      <c r="D473" s="65"/>
      <c r="E473" s="18" t="s">
        <v>1631</v>
      </c>
    </row>
    <row r="474" spans="1:5">
      <c r="A474" s="90"/>
      <c r="B474" s="80"/>
      <c r="C474" s="65" t="s">
        <v>2047</v>
      </c>
      <c r="D474" s="65"/>
      <c r="E474" s="18" t="s">
        <v>1631</v>
      </c>
    </row>
    <row r="475" spans="1:5">
      <c r="A475" s="90"/>
      <c r="B475" s="80"/>
      <c r="C475" s="65" t="s">
        <v>2048</v>
      </c>
      <c r="D475" s="65"/>
      <c r="E475" s="18" t="s">
        <v>1631</v>
      </c>
    </row>
    <row r="476" spans="1:5">
      <c r="A476" s="90"/>
      <c r="B476" s="80"/>
      <c r="C476" s="65" t="s">
        <v>2049</v>
      </c>
      <c r="D476" s="65"/>
      <c r="E476" s="18" t="s">
        <v>1631</v>
      </c>
    </row>
    <row r="477" spans="1:5">
      <c r="A477" s="90"/>
      <c r="B477" s="80"/>
      <c r="C477" s="65" t="s">
        <v>2050</v>
      </c>
      <c r="D477" s="65"/>
      <c r="E477" s="18" t="s">
        <v>1631</v>
      </c>
    </row>
    <row r="478" spans="1:5">
      <c r="A478" s="90"/>
      <c r="B478" s="80"/>
      <c r="C478" s="65" t="s">
        <v>2051</v>
      </c>
      <c r="D478" s="65"/>
      <c r="E478" s="18" t="s">
        <v>1631</v>
      </c>
    </row>
    <row r="479" spans="1:5">
      <c r="A479" s="90"/>
      <c r="B479" s="80"/>
      <c r="C479" s="65" t="s">
        <v>2052</v>
      </c>
      <c r="D479" s="65"/>
      <c r="E479" s="18" t="s">
        <v>1631</v>
      </c>
    </row>
    <row r="480" spans="1:5">
      <c r="A480" s="90"/>
      <c r="B480" s="80"/>
      <c r="C480" s="65" t="s">
        <v>2053</v>
      </c>
      <c r="D480" s="65"/>
      <c r="E480" s="18" t="s">
        <v>1631</v>
      </c>
    </row>
    <row r="481" spans="1:5">
      <c r="A481" s="90"/>
      <c r="B481" s="80"/>
      <c r="C481" s="65" t="s">
        <v>2054</v>
      </c>
      <c r="D481" s="65"/>
      <c r="E481" s="18" t="s">
        <v>1631</v>
      </c>
    </row>
    <row r="482" spans="1:5">
      <c r="A482" s="90"/>
      <c r="B482" s="80"/>
      <c r="C482" s="65" t="s">
        <v>2055</v>
      </c>
      <c r="D482" s="65"/>
      <c r="E482" s="18" t="s">
        <v>1631</v>
      </c>
    </row>
    <row r="483" spans="1:5">
      <c r="A483" s="90"/>
      <c r="B483" s="80"/>
      <c r="C483" s="65" t="s">
        <v>2056</v>
      </c>
      <c r="D483" s="65"/>
      <c r="E483" s="18" t="s">
        <v>1631</v>
      </c>
    </row>
    <row r="484" spans="1:5">
      <c r="A484" s="90"/>
      <c r="B484" s="80"/>
      <c r="C484" s="65" t="s">
        <v>2057</v>
      </c>
      <c r="D484" s="65"/>
      <c r="E484" s="18" t="s">
        <v>1631</v>
      </c>
    </row>
    <row r="485" spans="1:5">
      <c r="A485" s="90"/>
      <c r="B485" s="80"/>
      <c r="C485" s="65" t="s">
        <v>2058</v>
      </c>
      <c r="D485" s="65"/>
      <c r="E485" s="18" t="s">
        <v>1631</v>
      </c>
    </row>
    <row r="486" spans="1:5">
      <c r="A486" s="90"/>
      <c r="B486" s="80"/>
      <c r="C486" s="65" t="s">
        <v>2059</v>
      </c>
      <c r="D486" s="65"/>
      <c r="E486" s="18" t="s">
        <v>1631</v>
      </c>
    </row>
    <row r="487" spans="1:5">
      <c r="A487" s="90"/>
      <c r="B487" s="80"/>
      <c r="C487" s="65" t="s">
        <v>2060</v>
      </c>
      <c r="D487" s="65"/>
      <c r="E487" s="18" t="s">
        <v>1631</v>
      </c>
    </row>
    <row r="488" spans="1:5">
      <c r="A488" s="90"/>
      <c r="B488" s="80"/>
      <c r="C488" s="65" t="s">
        <v>1111</v>
      </c>
      <c r="D488" s="65"/>
      <c r="E488" s="18" t="s">
        <v>1631</v>
      </c>
    </row>
    <row r="489" spans="1:5">
      <c r="A489" s="90"/>
      <c r="B489" s="80"/>
      <c r="C489" s="65" t="s">
        <v>336</v>
      </c>
      <c r="D489" s="65"/>
    </row>
    <row r="490" spans="1:5">
      <c r="A490" s="90"/>
      <c r="B490" s="80"/>
      <c r="C490" s="65" t="s">
        <v>2061</v>
      </c>
      <c r="D490" s="65"/>
    </row>
    <row r="491" spans="1:5">
      <c r="A491" s="90"/>
      <c r="B491" s="80"/>
      <c r="C491" s="65" t="s">
        <v>2062</v>
      </c>
      <c r="D491" s="65"/>
    </row>
    <row r="492" spans="1:5">
      <c r="A492" s="90"/>
      <c r="B492" s="80"/>
      <c r="C492" s="65" t="s">
        <v>2063</v>
      </c>
      <c r="D492" s="65"/>
    </row>
    <row r="493" spans="1:5">
      <c r="A493" s="90"/>
      <c r="B493" s="80"/>
      <c r="C493" s="65" t="s">
        <v>2064</v>
      </c>
      <c r="D493" s="65"/>
    </row>
    <row r="494" spans="1:5">
      <c r="A494" s="90"/>
      <c r="B494" s="80"/>
      <c r="C494" s="65" t="s">
        <v>2065</v>
      </c>
      <c r="D494" s="65"/>
    </row>
    <row r="495" spans="1:5">
      <c r="A495" s="90"/>
      <c r="B495" s="80"/>
      <c r="C495" s="65" t="s">
        <v>2066</v>
      </c>
      <c r="D495" s="65"/>
    </row>
    <row r="496" spans="1:5">
      <c r="A496" s="90"/>
      <c r="B496" s="80"/>
      <c r="C496" s="65" t="s">
        <v>2067</v>
      </c>
      <c r="D496" s="65"/>
    </row>
    <row r="497" spans="1:4">
      <c r="A497" s="90"/>
      <c r="B497" s="80"/>
      <c r="C497" s="65" t="s">
        <v>2068</v>
      </c>
      <c r="D497" s="65"/>
    </row>
    <row r="498" spans="1:4">
      <c r="A498" s="91"/>
      <c r="B498" s="81"/>
      <c r="C498" s="65" t="s">
        <v>1282</v>
      </c>
      <c r="D498" s="65"/>
    </row>
    <row r="499" spans="1:4">
      <c r="A499" s="125"/>
      <c r="B499" s="130" t="s">
        <v>2069</v>
      </c>
      <c r="C499" s="62" t="s">
        <v>124</v>
      </c>
      <c r="D499" s="62"/>
    </row>
    <row r="500" spans="1:4">
      <c r="A500" s="72"/>
      <c r="B500" s="130"/>
      <c r="C500" s="62" t="s">
        <v>2070</v>
      </c>
      <c r="D500" s="62"/>
    </row>
    <row r="501" spans="1:4">
      <c r="A501" s="72"/>
      <c r="B501" s="130"/>
      <c r="C501" s="62" t="s">
        <v>2071</v>
      </c>
      <c r="D501" s="62"/>
    </row>
    <row r="502" spans="1:4">
      <c r="A502" s="72"/>
      <c r="B502" s="130"/>
      <c r="C502" s="62" t="s">
        <v>2072</v>
      </c>
      <c r="D502" s="62"/>
    </row>
    <row r="503" spans="1:4">
      <c r="A503" s="72"/>
      <c r="B503" s="130"/>
      <c r="C503" s="62" t="s">
        <v>2073</v>
      </c>
      <c r="D503" s="62"/>
    </row>
    <row r="504" spans="1:4">
      <c r="A504" s="72"/>
      <c r="B504" s="130"/>
      <c r="C504" s="62" t="s">
        <v>2074</v>
      </c>
      <c r="D504" s="62"/>
    </row>
    <row r="505" spans="1:4">
      <c r="A505" s="72"/>
      <c r="B505" s="130"/>
      <c r="C505" s="62" t="s">
        <v>2075</v>
      </c>
      <c r="D505" s="62"/>
    </row>
    <row r="506" spans="1:4">
      <c r="A506" s="72"/>
      <c r="B506" s="130"/>
      <c r="C506" s="62" t="s">
        <v>1540</v>
      </c>
      <c r="D506" s="62"/>
    </row>
    <row r="507" spans="1:4">
      <c r="A507" s="72"/>
      <c r="B507" s="130"/>
      <c r="C507" s="62" t="s">
        <v>1145</v>
      </c>
      <c r="D507" s="62"/>
    </row>
    <row r="508" spans="1:4">
      <c r="A508" s="72"/>
      <c r="B508" s="130"/>
      <c r="C508" s="62" t="s">
        <v>2076</v>
      </c>
      <c r="D508" s="62"/>
    </row>
    <row r="509" spans="1:4">
      <c r="A509" s="72"/>
      <c r="B509" s="130"/>
      <c r="C509" s="62" t="s">
        <v>2077</v>
      </c>
      <c r="D509" s="62"/>
    </row>
    <row r="510" spans="1:4">
      <c r="A510" s="72"/>
      <c r="B510" s="130"/>
      <c r="C510" s="62" t="s">
        <v>2078</v>
      </c>
      <c r="D510" s="62"/>
    </row>
    <row r="511" spans="1:4">
      <c r="A511" s="72"/>
      <c r="B511" s="130"/>
      <c r="C511" s="62" t="s">
        <v>1149</v>
      </c>
      <c r="D511" s="62"/>
    </row>
    <row r="512" spans="1:4">
      <c r="A512" s="72"/>
      <c r="B512" s="130"/>
      <c r="C512" s="62" t="s">
        <v>1841</v>
      </c>
      <c r="D512" s="62"/>
    </row>
    <row r="513" spans="1:4">
      <c r="A513" s="72"/>
      <c r="B513" s="130"/>
      <c r="C513" s="62" t="s">
        <v>336</v>
      </c>
      <c r="D513" s="62"/>
    </row>
    <row r="514" spans="1:4">
      <c r="A514" s="90"/>
      <c r="B514" s="76" t="s">
        <v>2079</v>
      </c>
      <c r="C514" s="65" t="s">
        <v>1169</v>
      </c>
      <c r="D514" s="65"/>
    </row>
    <row r="515" spans="1:4">
      <c r="A515" s="91"/>
      <c r="B515" s="78"/>
      <c r="C515" s="65" t="s">
        <v>103</v>
      </c>
      <c r="D515" s="65"/>
    </row>
    <row r="516" spans="1:4">
      <c r="A516" s="72"/>
      <c r="B516" s="130" t="s">
        <v>1151</v>
      </c>
      <c r="C516" s="62" t="s">
        <v>2080</v>
      </c>
      <c r="D516" s="62"/>
    </row>
    <row r="517" spans="1:4">
      <c r="A517" s="72"/>
      <c r="B517" s="130"/>
      <c r="C517" s="62" t="s">
        <v>110</v>
      </c>
      <c r="D517" s="62"/>
    </row>
    <row r="518" spans="1:4">
      <c r="A518" s="72"/>
      <c r="B518" s="130"/>
      <c r="C518" s="62" t="s">
        <v>360</v>
      </c>
      <c r="D518" s="62"/>
    </row>
    <row r="519" spans="1:4">
      <c r="A519" s="72"/>
      <c r="B519" s="130"/>
      <c r="C519" s="62" t="s">
        <v>2081</v>
      </c>
      <c r="D519" s="62"/>
    </row>
    <row r="520" spans="1:4">
      <c r="A520" s="128"/>
      <c r="B520" s="76" t="s">
        <v>1568</v>
      </c>
      <c r="C520" s="65" t="s">
        <v>2082</v>
      </c>
      <c r="D520" s="65"/>
    </row>
    <row r="521" spans="1:4">
      <c r="A521" s="88"/>
      <c r="B521" s="77"/>
      <c r="C521" s="65" t="s">
        <v>2083</v>
      </c>
      <c r="D521" s="65"/>
    </row>
    <row r="522" spans="1:4">
      <c r="A522" s="88"/>
      <c r="B522" s="77"/>
      <c r="C522" s="65" t="s">
        <v>2084</v>
      </c>
      <c r="D522" s="65"/>
    </row>
    <row r="523" spans="1:4">
      <c r="A523" s="88"/>
      <c r="B523" s="77"/>
      <c r="C523" s="65" t="s">
        <v>2085</v>
      </c>
      <c r="D523" s="65"/>
    </row>
    <row r="524" spans="1:4">
      <c r="A524" s="88"/>
      <c r="B524" s="77"/>
      <c r="C524" s="65" t="s">
        <v>2086</v>
      </c>
      <c r="D524" s="65"/>
    </row>
    <row r="525" spans="1:4">
      <c r="A525" s="88"/>
      <c r="B525" s="77"/>
      <c r="C525" s="65" t="s">
        <v>2087</v>
      </c>
      <c r="D525" s="65"/>
    </row>
    <row r="526" spans="1:4">
      <c r="A526" s="88"/>
      <c r="B526" s="77"/>
      <c r="C526" s="65" t="s">
        <v>2088</v>
      </c>
      <c r="D526" s="65"/>
    </row>
    <row r="527" spans="1:4">
      <c r="A527" s="88"/>
      <c r="B527" s="77"/>
      <c r="C527" s="65" t="s">
        <v>2089</v>
      </c>
      <c r="D527" s="65"/>
    </row>
    <row r="528" spans="1:4">
      <c r="A528" s="88"/>
      <c r="B528" s="77"/>
      <c r="C528" s="65" t="s">
        <v>1219</v>
      </c>
      <c r="D528" s="65"/>
    </row>
    <row r="529" spans="1:4">
      <c r="A529" s="88"/>
      <c r="B529" s="77"/>
      <c r="C529" s="65" t="s">
        <v>2076</v>
      </c>
      <c r="D529" s="65"/>
    </row>
    <row r="530" spans="1:4">
      <c r="B530" s="77"/>
      <c r="C530" s="65" t="s">
        <v>2090</v>
      </c>
      <c r="D530" s="65"/>
    </row>
    <row r="531" spans="1:4" ht="15">
      <c r="A531" s="88"/>
      <c r="B531" s="77"/>
      <c r="C531" s="65" t="s">
        <v>2091</v>
      </c>
      <c r="D531" s="65" t="s">
        <v>2092</v>
      </c>
    </row>
    <row r="532" spans="1:4" ht="15">
      <c r="A532" s="88"/>
      <c r="B532" s="77"/>
      <c r="C532" s="65" t="s">
        <v>2093</v>
      </c>
      <c r="D532" s="65" t="s">
        <v>2092</v>
      </c>
    </row>
    <row r="533" spans="1:4" ht="15">
      <c r="A533" s="88"/>
      <c r="B533" s="77"/>
      <c r="C533" s="65" t="s">
        <v>2094</v>
      </c>
      <c r="D533" s="65" t="s">
        <v>2092</v>
      </c>
    </row>
    <row r="534" spans="1:4">
      <c r="A534" s="88"/>
      <c r="B534" s="77"/>
      <c r="C534" s="65" t="s">
        <v>2095</v>
      </c>
      <c r="D534" s="65"/>
    </row>
    <row r="535" spans="1:4">
      <c r="A535" s="88"/>
      <c r="B535" s="77"/>
      <c r="C535" s="65" t="s">
        <v>2096</v>
      </c>
      <c r="D535" s="65"/>
    </row>
    <row r="536" spans="1:4">
      <c r="A536" s="88"/>
      <c r="B536" s="77"/>
      <c r="C536" s="65" t="s">
        <v>2097</v>
      </c>
      <c r="D536" s="65"/>
    </row>
    <row r="537" spans="1:4">
      <c r="A537" s="88"/>
      <c r="B537" s="77"/>
      <c r="C537" s="65" t="s">
        <v>2098</v>
      </c>
      <c r="D537" s="65"/>
    </row>
    <row r="538" spans="1:4">
      <c r="A538" s="88"/>
      <c r="B538" s="77"/>
      <c r="C538" s="65" t="s">
        <v>2099</v>
      </c>
      <c r="D538" s="65"/>
    </row>
    <row r="539" spans="1:4">
      <c r="A539" s="88"/>
      <c r="B539" s="77"/>
      <c r="C539" s="65" t="s">
        <v>2100</v>
      </c>
      <c r="D539" s="65"/>
    </row>
    <row r="540" spans="1:4">
      <c r="A540" s="88"/>
      <c r="B540" s="77"/>
      <c r="C540" s="65" t="s">
        <v>2101</v>
      </c>
      <c r="D540" s="65"/>
    </row>
    <row r="541" spans="1:4">
      <c r="A541" s="88"/>
      <c r="B541" s="77"/>
      <c r="C541" s="65" t="s">
        <v>2102</v>
      </c>
      <c r="D541" s="65"/>
    </row>
    <row r="542" spans="1:4">
      <c r="A542" s="88"/>
      <c r="B542" s="77"/>
      <c r="C542" s="65" t="s">
        <v>1841</v>
      </c>
      <c r="D542" s="65"/>
    </row>
    <row r="543" spans="1:4">
      <c r="A543" s="88"/>
      <c r="B543" s="77"/>
      <c r="C543" s="65" t="s">
        <v>336</v>
      </c>
      <c r="D543" s="66"/>
    </row>
    <row r="544" spans="1:4">
      <c r="A544" s="94"/>
      <c r="B544" s="67" t="s">
        <v>1572</v>
      </c>
      <c r="C544" s="62" t="s">
        <v>1169</v>
      </c>
      <c r="D544" s="62"/>
    </row>
    <row r="545" spans="1:4">
      <c r="A545" s="95"/>
      <c r="B545" s="129"/>
      <c r="C545" s="62" t="s">
        <v>103</v>
      </c>
      <c r="D545" s="62"/>
    </row>
    <row r="546" spans="1:4">
      <c r="A546" s="88"/>
      <c r="B546" s="76" t="s">
        <v>1573</v>
      </c>
      <c r="C546" s="65" t="s">
        <v>2103</v>
      </c>
      <c r="D546" s="65"/>
    </row>
    <row r="547" spans="1:4">
      <c r="A547" s="88"/>
      <c r="B547" s="77"/>
      <c r="C547" s="65" t="s">
        <v>2104</v>
      </c>
      <c r="D547" s="65"/>
    </row>
    <row r="548" spans="1:4">
      <c r="A548" s="88"/>
      <c r="B548" s="77"/>
      <c r="C548" s="65" t="s">
        <v>2105</v>
      </c>
      <c r="D548" s="65"/>
    </row>
    <row r="549" spans="1:4">
      <c r="A549" s="88"/>
      <c r="B549" s="77"/>
      <c r="C549" s="65" t="s">
        <v>2106</v>
      </c>
      <c r="D549" s="65"/>
    </row>
    <row r="550" spans="1:4">
      <c r="A550" s="88"/>
      <c r="B550" s="77"/>
      <c r="C550" s="65" t="s">
        <v>2107</v>
      </c>
      <c r="D550" s="65"/>
    </row>
    <row r="551" spans="1:4">
      <c r="A551" s="94"/>
      <c r="B551" s="67" t="s">
        <v>1575</v>
      </c>
      <c r="C551" s="62" t="s">
        <v>1169</v>
      </c>
      <c r="D551" s="62"/>
    </row>
    <row r="552" spans="1:4">
      <c r="A552" s="95"/>
      <c r="B552" s="129"/>
      <c r="C552" s="62" t="s">
        <v>103</v>
      </c>
      <c r="D552" s="62"/>
    </row>
    <row r="553" spans="1:4">
      <c r="A553" s="73"/>
      <c r="B553" s="76" t="s">
        <v>2108</v>
      </c>
      <c r="C553" s="65" t="s">
        <v>2109</v>
      </c>
      <c r="D553" s="65"/>
    </row>
    <row r="554" spans="1:4">
      <c r="A554" s="74"/>
      <c r="B554" s="74"/>
      <c r="C554" s="65" t="s">
        <v>2110</v>
      </c>
      <c r="D554" s="65"/>
    </row>
    <row r="555" spans="1:4">
      <c r="A555" s="74"/>
      <c r="B555" s="74"/>
      <c r="C555" s="65" t="s">
        <v>2111</v>
      </c>
      <c r="D555" s="65"/>
    </row>
    <row r="556" spans="1:4">
      <c r="A556" s="74"/>
      <c r="B556" s="74"/>
      <c r="C556" s="65" t="s">
        <v>2112</v>
      </c>
      <c r="D556" s="65"/>
    </row>
    <row r="557" spans="1:4">
      <c r="A557" s="74"/>
      <c r="B557" s="74"/>
      <c r="C557" s="65" t="s">
        <v>2113</v>
      </c>
      <c r="D557" s="65"/>
    </row>
    <row r="558" spans="1:4">
      <c r="A558" s="74"/>
      <c r="B558" s="74"/>
      <c r="C558" s="65" t="s">
        <v>2114</v>
      </c>
      <c r="D558" s="65"/>
    </row>
    <row r="559" spans="1:4">
      <c r="A559" s="74"/>
      <c r="B559" s="74"/>
      <c r="C559" s="65" t="s">
        <v>2115</v>
      </c>
      <c r="D559" s="65"/>
    </row>
    <row r="560" spans="1:4">
      <c r="A560" s="74"/>
      <c r="B560" s="74"/>
      <c r="C560" s="65" t="s">
        <v>2116</v>
      </c>
      <c r="D560" s="65"/>
    </row>
    <row r="561" spans="1:4">
      <c r="A561" s="74"/>
      <c r="B561" s="74"/>
      <c r="C561" s="65" t="s">
        <v>2117</v>
      </c>
      <c r="D561" s="65"/>
    </row>
    <row r="562" spans="1:4">
      <c r="A562" s="74"/>
      <c r="B562" s="74"/>
      <c r="C562" s="65" t="s">
        <v>2118</v>
      </c>
      <c r="D562" s="65"/>
    </row>
    <row r="563" spans="1:4">
      <c r="A563" s="74"/>
      <c r="B563" s="74"/>
      <c r="C563" s="65" t="s">
        <v>2119</v>
      </c>
      <c r="D563" s="65"/>
    </row>
    <row r="564" spans="1:4">
      <c r="A564" s="74"/>
      <c r="B564" s="74"/>
      <c r="C564" s="65" t="s">
        <v>2120</v>
      </c>
      <c r="D564" s="65"/>
    </row>
    <row r="565" spans="1:4">
      <c r="A565" s="74"/>
      <c r="B565" s="74"/>
      <c r="C565" s="65" t="s">
        <v>2121</v>
      </c>
      <c r="D565" s="65"/>
    </row>
    <row r="566" spans="1:4">
      <c r="A566" s="74"/>
      <c r="B566" s="74"/>
      <c r="C566" s="65" t="s">
        <v>2122</v>
      </c>
      <c r="D566" s="65"/>
    </row>
    <row r="567" spans="1:4">
      <c r="A567" s="74"/>
      <c r="B567" s="74"/>
      <c r="C567" s="65" t="s">
        <v>2123</v>
      </c>
      <c r="D567" s="65"/>
    </row>
    <row r="568" spans="1:4">
      <c r="A568" s="74"/>
      <c r="B568" s="74"/>
      <c r="C568" s="65" t="s">
        <v>2124</v>
      </c>
      <c r="D568" s="65"/>
    </row>
    <row r="569" spans="1:4">
      <c r="A569" s="74"/>
      <c r="B569" s="74"/>
      <c r="C569" s="65" t="s">
        <v>2125</v>
      </c>
      <c r="D569" s="65"/>
    </row>
    <row r="570" spans="1:4">
      <c r="A570" s="74"/>
      <c r="B570" s="74"/>
      <c r="C570" s="65" t="s">
        <v>2126</v>
      </c>
      <c r="D570" s="65"/>
    </row>
    <row r="571" spans="1:4">
      <c r="A571" s="74"/>
      <c r="B571" s="74"/>
      <c r="C571" s="65" t="s">
        <v>2127</v>
      </c>
      <c r="D571" s="65"/>
    </row>
    <row r="572" spans="1:4">
      <c r="A572" s="74"/>
      <c r="B572" s="74"/>
      <c r="C572" s="65" t="s">
        <v>2128</v>
      </c>
      <c r="D572" s="65"/>
    </row>
    <row r="573" spans="1:4">
      <c r="A573" s="74"/>
      <c r="B573" s="74"/>
      <c r="C573" s="65" t="s">
        <v>2129</v>
      </c>
      <c r="D573" s="65"/>
    </row>
    <row r="574" spans="1:4">
      <c r="A574" s="74"/>
      <c r="B574" s="74"/>
      <c r="C574" s="65" t="s">
        <v>2130</v>
      </c>
      <c r="D574" s="65"/>
    </row>
    <row r="575" spans="1:4">
      <c r="A575" s="74"/>
      <c r="B575" s="74"/>
      <c r="C575" s="65" t="s">
        <v>2131</v>
      </c>
      <c r="D575" s="65"/>
    </row>
    <row r="576" spans="1:4">
      <c r="A576" s="74"/>
      <c r="B576" s="74"/>
      <c r="C576" s="65" t="s">
        <v>2132</v>
      </c>
      <c r="D576" s="65"/>
    </row>
    <row r="577" spans="1:5">
      <c r="A577" s="74"/>
      <c r="B577" s="74"/>
      <c r="C577" s="65" t="s">
        <v>2133</v>
      </c>
      <c r="D577" s="65"/>
    </row>
    <row r="578" spans="1:5">
      <c r="A578" s="74"/>
      <c r="B578" s="74"/>
      <c r="C578" s="65" t="s">
        <v>2134</v>
      </c>
      <c r="D578" s="65"/>
    </row>
    <row r="579" spans="1:5">
      <c r="A579" s="74"/>
      <c r="B579" s="74"/>
      <c r="C579" s="65" t="s">
        <v>2135</v>
      </c>
      <c r="D579" s="65"/>
    </row>
    <row r="580" spans="1:5">
      <c r="A580" s="74"/>
      <c r="B580" s="74"/>
      <c r="C580" s="65" t="s">
        <v>2136</v>
      </c>
      <c r="D580" s="65"/>
      <c r="E580" s="18" t="s">
        <v>1631</v>
      </c>
    </row>
    <row r="581" spans="1:5">
      <c r="A581" s="74"/>
      <c r="B581" s="74"/>
      <c r="C581" s="65" t="s">
        <v>2137</v>
      </c>
      <c r="D581" s="65"/>
      <c r="E581" s="18" t="s">
        <v>1631</v>
      </c>
    </row>
    <row r="582" spans="1:5">
      <c r="A582" s="74"/>
      <c r="B582" s="74"/>
      <c r="C582" s="65" t="s">
        <v>2138</v>
      </c>
      <c r="D582" s="65"/>
    </row>
    <row r="583" spans="1:5">
      <c r="A583" s="74"/>
      <c r="B583" s="74"/>
      <c r="C583" s="65" t="s">
        <v>2139</v>
      </c>
      <c r="D583" s="65"/>
    </row>
    <row r="584" spans="1:5">
      <c r="A584" s="74"/>
      <c r="B584" s="74"/>
      <c r="C584" s="65" t="s">
        <v>2140</v>
      </c>
      <c r="D584" s="65"/>
    </row>
    <row r="585" spans="1:5">
      <c r="A585" s="74"/>
      <c r="B585" s="74"/>
      <c r="C585" s="65" t="s">
        <v>2141</v>
      </c>
      <c r="D585" s="65"/>
    </row>
    <row r="586" spans="1:5">
      <c r="A586" s="74"/>
      <c r="B586" s="74"/>
      <c r="C586" s="65" t="s">
        <v>2142</v>
      </c>
      <c r="D586" s="65"/>
    </row>
    <row r="587" spans="1:5">
      <c r="A587" s="74"/>
      <c r="B587" s="74"/>
      <c r="C587" s="65" t="s">
        <v>2143</v>
      </c>
      <c r="D587" s="65"/>
    </row>
    <row r="588" spans="1:5">
      <c r="A588" s="74"/>
      <c r="B588" s="74"/>
      <c r="C588" s="65" t="s">
        <v>2144</v>
      </c>
      <c r="D588" s="65"/>
    </row>
    <row r="589" spans="1:5">
      <c r="A589" s="74"/>
      <c r="B589" s="74"/>
      <c r="C589" s="65" t="s">
        <v>2145</v>
      </c>
      <c r="D589" s="65"/>
    </row>
    <row r="590" spans="1:5">
      <c r="A590" s="74"/>
      <c r="B590" s="74"/>
      <c r="C590" s="65" t="s">
        <v>2146</v>
      </c>
      <c r="D590" s="65"/>
    </row>
    <row r="591" spans="1:5">
      <c r="A591" s="75"/>
      <c r="B591" s="75"/>
      <c r="C591" s="65" t="s">
        <v>2147</v>
      </c>
      <c r="D591" s="65"/>
    </row>
    <row r="592" spans="1:5">
      <c r="A592" s="72"/>
      <c r="B592" s="130" t="s">
        <v>1566</v>
      </c>
      <c r="C592" s="62" t="s">
        <v>2148</v>
      </c>
      <c r="D592" s="62"/>
    </row>
    <row r="593" spans="1:5">
      <c r="A593" s="72"/>
      <c r="B593" s="130"/>
      <c r="C593" s="62" t="s">
        <v>2149</v>
      </c>
      <c r="D593" s="62"/>
    </row>
    <row r="594" spans="1:5">
      <c r="A594" s="72"/>
      <c r="B594" s="130"/>
      <c r="C594" s="62" t="s">
        <v>336</v>
      </c>
      <c r="D594" s="62"/>
    </row>
    <row r="595" spans="1:5">
      <c r="A595" s="76"/>
      <c r="B595" s="82" t="s">
        <v>91</v>
      </c>
      <c r="C595" s="65" t="s">
        <v>1169</v>
      </c>
      <c r="D595" s="65"/>
      <c r="E595" s="137"/>
    </row>
    <row r="596" spans="1:5">
      <c r="A596" s="131"/>
      <c r="B596" s="133"/>
      <c r="C596" s="132" t="s">
        <v>103</v>
      </c>
      <c r="D596" s="65"/>
    </row>
    <row r="597" spans="1:5">
      <c r="A597" s="125"/>
      <c r="B597" s="125" t="s">
        <v>1273</v>
      </c>
      <c r="C597" s="62" t="s">
        <v>2150</v>
      </c>
      <c r="D597" s="62"/>
    </row>
    <row r="598" spans="1:5">
      <c r="A598" s="72"/>
      <c r="B598" s="72"/>
      <c r="C598" s="62" t="s">
        <v>2151</v>
      </c>
      <c r="D598" s="62"/>
    </row>
    <row r="599" spans="1:5">
      <c r="A599" s="72"/>
      <c r="B599" s="72"/>
      <c r="C599" s="62" t="s">
        <v>2152</v>
      </c>
      <c r="D599" s="62"/>
    </row>
    <row r="600" spans="1:5">
      <c r="A600" s="72"/>
      <c r="B600" s="72"/>
      <c r="C600" s="62" t="s">
        <v>2153</v>
      </c>
      <c r="D600" s="62"/>
    </row>
    <row r="601" spans="1:5">
      <c r="A601" s="72"/>
      <c r="B601" s="72"/>
      <c r="C601" s="62" t="s">
        <v>2154</v>
      </c>
      <c r="D601" s="62"/>
    </row>
    <row r="602" spans="1:5">
      <c r="A602" s="72"/>
      <c r="B602" s="72"/>
      <c r="C602" s="62" t="s">
        <v>2155</v>
      </c>
      <c r="D602" s="62"/>
    </row>
    <row r="603" spans="1:5">
      <c r="A603" s="72"/>
      <c r="B603" s="72"/>
      <c r="C603" s="62" t="s">
        <v>2156</v>
      </c>
      <c r="D603" s="62"/>
    </row>
    <row r="604" spans="1:5">
      <c r="A604" s="72"/>
      <c r="B604" s="72"/>
      <c r="C604" s="62" t="s">
        <v>2157</v>
      </c>
      <c r="D604" s="62"/>
    </row>
    <row r="605" spans="1:5">
      <c r="A605" s="72"/>
      <c r="B605" s="72"/>
      <c r="C605" s="62" t="s">
        <v>2158</v>
      </c>
      <c r="D605" s="62"/>
    </row>
    <row r="606" spans="1:5">
      <c r="A606" s="72"/>
      <c r="B606" s="72"/>
      <c r="C606" s="62" t="s">
        <v>2159</v>
      </c>
      <c r="D606" s="62"/>
    </row>
    <row r="607" spans="1:5">
      <c r="A607" s="72"/>
      <c r="B607" s="72"/>
      <c r="C607" s="62" t="s">
        <v>2160</v>
      </c>
      <c r="D607" s="62"/>
    </row>
    <row r="608" spans="1:5">
      <c r="A608" s="72"/>
      <c r="B608" s="72"/>
      <c r="C608" s="62" t="s">
        <v>2161</v>
      </c>
      <c r="D608" s="62"/>
    </row>
    <row r="609" spans="1:5">
      <c r="A609" s="72"/>
      <c r="B609" s="72"/>
      <c r="C609" s="62" t="s">
        <v>2162</v>
      </c>
      <c r="D609" s="62"/>
    </row>
    <row r="610" spans="1:5">
      <c r="A610" s="72"/>
      <c r="B610" s="72"/>
      <c r="C610" s="62" t="s">
        <v>2163</v>
      </c>
      <c r="D610" s="62"/>
    </row>
    <row r="611" spans="1:5">
      <c r="A611" s="72"/>
      <c r="B611" s="72"/>
      <c r="C611" s="62" t="s">
        <v>2164</v>
      </c>
      <c r="D611" s="62"/>
    </row>
    <row r="612" spans="1:5">
      <c r="A612" s="72"/>
      <c r="B612" s="72"/>
      <c r="C612" s="62" t="s">
        <v>2165</v>
      </c>
      <c r="D612" s="62"/>
    </row>
    <row r="613" spans="1:5">
      <c r="A613" s="72"/>
      <c r="B613" s="72"/>
      <c r="C613" s="62" t="s">
        <v>2166</v>
      </c>
      <c r="D613" s="62"/>
    </row>
    <row r="614" spans="1:5">
      <c r="A614" s="72"/>
      <c r="B614" s="72"/>
      <c r="C614" s="62" t="s">
        <v>2167</v>
      </c>
      <c r="D614" s="62"/>
    </row>
    <row r="615" spans="1:5">
      <c r="A615" s="72"/>
      <c r="B615" s="72"/>
      <c r="C615" s="62" t="s">
        <v>2168</v>
      </c>
      <c r="D615" s="62"/>
    </row>
    <row r="616" spans="1:5">
      <c r="A616" s="72"/>
      <c r="B616" s="72"/>
      <c r="C616" s="62" t="s">
        <v>1304</v>
      </c>
      <c r="D616" s="62"/>
    </row>
    <row r="617" spans="1:5">
      <c r="A617" s="72"/>
      <c r="B617" s="72"/>
      <c r="C617" s="62" t="s">
        <v>2169</v>
      </c>
      <c r="D617" s="62"/>
    </row>
    <row r="618" spans="1:5">
      <c r="A618" s="72"/>
      <c r="B618" s="72"/>
      <c r="C618" s="62" t="s">
        <v>2170</v>
      </c>
      <c r="D618" s="62"/>
    </row>
    <row r="619" spans="1:5">
      <c r="A619" s="72"/>
      <c r="B619" s="72"/>
      <c r="C619" s="62" t="s">
        <v>2171</v>
      </c>
      <c r="D619" s="62"/>
    </row>
    <row r="620" spans="1:5">
      <c r="A620" s="72"/>
      <c r="B620" s="72"/>
      <c r="C620" s="62" t="s">
        <v>1282</v>
      </c>
      <c r="D620" s="62"/>
    </row>
    <row r="621" spans="1:5">
      <c r="A621" s="72"/>
      <c r="B621" s="72"/>
      <c r="C621" s="62" t="s">
        <v>2172</v>
      </c>
      <c r="D621" s="62"/>
      <c r="E621" s="18" t="s">
        <v>1631</v>
      </c>
    </row>
    <row r="622" spans="1:5">
      <c r="A622" s="76"/>
      <c r="B622" s="76" t="s">
        <v>1589</v>
      </c>
      <c r="C622" s="65" t="s">
        <v>2173</v>
      </c>
      <c r="D622" s="65"/>
    </row>
    <row r="623" spans="1:5">
      <c r="A623" s="77"/>
      <c r="B623" s="77"/>
      <c r="C623" s="65" t="s">
        <v>2174</v>
      </c>
      <c r="D623" s="65"/>
    </row>
    <row r="624" spans="1:5">
      <c r="A624" s="77"/>
      <c r="B624" s="77"/>
      <c r="C624" s="65" t="s">
        <v>2175</v>
      </c>
      <c r="D624" s="65"/>
    </row>
    <row r="625" spans="1:5">
      <c r="A625" s="77"/>
      <c r="B625" s="77"/>
      <c r="C625" s="65" t="s">
        <v>2176</v>
      </c>
      <c r="D625" s="65"/>
    </row>
    <row r="626" spans="1:5">
      <c r="A626" s="77"/>
      <c r="B626" s="77"/>
      <c r="C626" s="65" t="s">
        <v>2177</v>
      </c>
      <c r="D626" s="65"/>
      <c r="E626" s="18" t="s">
        <v>1631</v>
      </c>
    </row>
    <row r="627" spans="1:5">
      <c r="A627" s="77"/>
      <c r="B627" s="77"/>
      <c r="C627" s="65" t="s">
        <v>2178</v>
      </c>
      <c r="D627" s="65"/>
    </row>
    <row r="628" spans="1:5">
      <c r="A628" s="77"/>
      <c r="B628" s="77"/>
      <c r="C628" s="65" t="s">
        <v>2179</v>
      </c>
      <c r="D628" s="65"/>
    </row>
    <row r="629" spans="1:5">
      <c r="A629" s="77"/>
      <c r="B629" s="77"/>
      <c r="C629" s="65" t="s">
        <v>611</v>
      </c>
      <c r="D629" s="65"/>
    </row>
    <row r="630" spans="1:5">
      <c r="A630" s="77"/>
      <c r="B630" s="77"/>
      <c r="C630" s="65" t="s">
        <v>2180</v>
      </c>
      <c r="D630" s="65"/>
    </row>
    <row r="631" spans="1:5">
      <c r="A631" s="77"/>
      <c r="B631" s="77"/>
      <c r="C631" s="65" t="s">
        <v>2181</v>
      </c>
      <c r="D631" s="65"/>
    </row>
    <row r="632" spans="1:5">
      <c r="A632" s="77"/>
      <c r="B632" s="77"/>
      <c r="C632" s="65" t="s">
        <v>2182</v>
      </c>
      <c r="D632" s="65"/>
    </row>
    <row r="633" spans="1:5">
      <c r="A633" s="78"/>
      <c r="B633" s="78"/>
      <c r="C633" s="65" t="s">
        <v>336</v>
      </c>
      <c r="D633" s="65"/>
    </row>
    <row r="634" spans="1:5">
      <c r="A634" s="72"/>
      <c r="B634" s="130" t="s">
        <v>1590</v>
      </c>
      <c r="C634" s="62" t="s">
        <v>2183</v>
      </c>
      <c r="D634" s="62" t="s">
        <v>2184</v>
      </c>
    </row>
    <row r="635" spans="1:5">
      <c r="A635" s="72"/>
      <c r="B635" s="130"/>
      <c r="C635" s="62" t="s">
        <v>2185</v>
      </c>
      <c r="D635" s="62" t="s">
        <v>2186</v>
      </c>
    </row>
    <row r="636" spans="1:5">
      <c r="A636" s="72"/>
      <c r="B636" s="130"/>
      <c r="C636" s="62" t="s">
        <v>2187</v>
      </c>
      <c r="D636" s="62" t="s">
        <v>2188</v>
      </c>
    </row>
    <row r="637" spans="1:5">
      <c r="A637" s="72"/>
      <c r="B637" s="130"/>
      <c r="C637" s="62" t="s">
        <v>2189</v>
      </c>
      <c r="D637" s="62" t="s">
        <v>2190</v>
      </c>
    </row>
    <row r="638" spans="1:5">
      <c r="A638" s="72"/>
      <c r="B638" s="130"/>
      <c r="C638" s="62" t="s">
        <v>2191</v>
      </c>
      <c r="D638" s="62" t="s">
        <v>2192</v>
      </c>
    </row>
    <row r="639" spans="1:5">
      <c r="A639" s="72"/>
      <c r="B639" s="130"/>
      <c r="C639" s="62" t="s">
        <v>2193</v>
      </c>
      <c r="D639" s="62" t="s">
        <v>2194</v>
      </c>
    </row>
    <row r="640" spans="1:5">
      <c r="A640" s="72"/>
      <c r="B640" s="130"/>
      <c r="C640" s="62" t="s">
        <v>2195</v>
      </c>
      <c r="D640" s="62" t="s">
        <v>2196</v>
      </c>
    </row>
    <row r="641" spans="1:4">
      <c r="A641" s="72"/>
      <c r="B641" s="130"/>
      <c r="C641" s="62" t="s">
        <v>2197</v>
      </c>
      <c r="D641" s="62" t="s">
        <v>2197</v>
      </c>
    </row>
    <row r="642" spans="1:4">
      <c r="A642" s="72"/>
      <c r="B642" s="130"/>
      <c r="C642" s="62" t="s">
        <v>336</v>
      </c>
      <c r="D642" s="62"/>
    </row>
    <row r="643" spans="1:4">
      <c r="A643" s="79"/>
      <c r="B643" s="79" t="s">
        <v>2198</v>
      </c>
      <c r="C643" s="65" t="s">
        <v>2199</v>
      </c>
      <c r="D643" s="65" t="s">
        <v>2200</v>
      </c>
    </row>
    <row r="644" spans="1:4">
      <c r="A644" s="80"/>
      <c r="B644" s="80"/>
      <c r="C644" s="65" t="s">
        <v>2201</v>
      </c>
      <c r="D644" s="65" t="s">
        <v>2202</v>
      </c>
    </row>
    <row r="645" spans="1:4">
      <c r="A645" s="80"/>
      <c r="B645" s="80"/>
      <c r="C645" s="65" t="s">
        <v>2203</v>
      </c>
      <c r="D645" s="65" t="s">
        <v>2204</v>
      </c>
    </row>
    <row r="646" spans="1:4">
      <c r="A646" s="80"/>
      <c r="B646" s="80"/>
      <c r="C646" s="65" t="s">
        <v>2205</v>
      </c>
      <c r="D646" s="65" t="s">
        <v>2206</v>
      </c>
    </row>
    <row r="647" spans="1:4">
      <c r="A647" s="80"/>
      <c r="B647" s="80"/>
      <c r="C647" s="65" t="s">
        <v>2207</v>
      </c>
      <c r="D647" s="65"/>
    </row>
    <row r="648" spans="1:4">
      <c r="A648" s="81"/>
      <c r="B648" s="81"/>
      <c r="C648" s="65" t="s">
        <v>336</v>
      </c>
      <c r="D648" s="65"/>
    </row>
    <row r="649" spans="1:4">
      <c r="A649" s="72"/>
      <c r="B649" s="130" t="s">
        <v>1156</v>
      </c>
      <c r="C649" s="62" t="s">
        <v>1170</v>
      </c>
      <c r="D649" s="62"/>
    </row>
    <row r="650" spans="1:4">
      <c r="A650" s="72"/>
      <c r="B650" s="130"/>
      <c r="C650" s="62" t="s">
        <v>1246</v>
      </c>
      <c r="D650" s="62"/>
    </row>
    <row r="651" spans="1:4">
      <c r="A651" s="72"/>
      <c r="B651" s="130"/>
      <c r="C651" s="62" t="s">
        <v>1179</v>
      </c>
      <c r="D651" s="62"/>
    </row>
    <row r="652" spans="1:4">
      <c r="A652" s="72"/>
      <c r="B652" s="130"/>
      <c r="C652" s="62" t="s">
        <v>1222</v>
      </c>
      <c r="D652" s="62"/>
    </row>
    <row r="653" spans="1:4">
      <c r="A653" s="72"/>
      <c r="B653" s="130"/>
      <c r="C653" s="62" t="s">
        <v>336</v>
      </c>
      <c r="D653" s="62"/>
    </row>
    <row r="654" spans="1:4">
      <c r="A654" s="79"/>
      <c r="B654" s="79" t="s">
        <v>1157</v>
      </c>
      <c r="C654" s="65" t="s">
        <v>1171</v>
      </c>
      <c r="D654" s="65"/>
    </row>
    <row r="655" spans="1:4">
      <c r="A655" s="80"/>
      <c r="B655" s="80"/>
      <c r="C655" s="65" t="s">
        <v>1180</v>
      </c>
      <c r="D655" s="65"/>
    </row>
    <row r="656" spans="1:4">
      <c r="A656" s="72"/>
      <c r="B656" s="130" t="s">
        <v>22</v>
      </c>
      <c r="C656" s="62" t="s">
        <v>36</v>
      </c>
      <c r="D656" s="62"/>
    </row>
    <row r="657" spans="1:4">
      <c r="A657" s="72"/>
      <c r="B657" s="130"/>
      <c r="C657" s="62" t="s">
        <v>2208</v>
      </c>
      <c r="D657" s="62"/>
    </row>
    <row r="658" spans="1:4">
      <c r="A658" s="79"/>
      <c r="B658" s="79" t="s">
        <v>1525</v>
      </c>
      <c r="C658" s="65" t="s">
        <v>2209</v>
      </c>
      <c r="D658" s="65"/>
    </row>
    <row r="659" spans="1:4">
      <c r="A659" s="80"/>
      <c r="B659" s="80"/>
      <c r="C659" s="65" t="s">
        <v>2210</v>
      </c>
      <c r="D659" s="65"/>
    </row>
    <row r="660" spans="1:4">
      <c r="A660" s="80"/>
      <c r="B660" s="80"/>
      <c r="C660" s="65" t="s">
        <v>1549</v>
      </c>
      <c r="D660" s="65"/>
    </row>
    <row r="661" spans="1:4">
      <c r="A661" s="80"/>
      <c r="B661" s="80"/>
      <c r="C661" s="65" t="s">
        <v>2211</v>
      </c>
      <c r="D661" s="65"/>
    </row>
    <row r="662" spans="1:4">
      <c r="A662" s="80"/>
      <c r="B662" s="80"/>
      <c r="C662" s="65" t="s">
        <v>2212</v>
      </c>
      <c r="D662" s="65"/>
    </row>
    <row r="663" spans="1:4">
      <c r="A663" s="80"/>
      <c r="B663" s="80"/>
      <c r="C663" s="65" t="s">
        <v>2213</v>
      </c>
      <c r="D663" s="65"/>
    </row>
    <row r="664" spans="1:4">
      <c r="A664" s="80"/>
      <c r="B664" s="80"/>
      <c r="C664" s="65" t="s">
        <v>336</v>
      </c>
      <c r="D664" s="65"/>
    </row>
    <row r="665" spans="1:4">
      <c r="A665" s="81"/>
      <c r="B665" s="81"/>
      <c r="C665" s="65" t="s">
        <v>1546</v>
      </c>
      <c r="D665" s="65"/>
    </row>
    <row r="666" spans="1:4">
      <c r="A666" s="72"/>
      <c r="B666" s="130" t="s">
        <v>1526</v>
      </c>
      <c r="C666" s="62" t="s">
        <v>2214</v>
      </c>
      <c r="D666" s="62"/>
    </row>
    <row r="667" spans="1:4">
      <c r="A667" s="72"/>
      <c r="B667" s="130"/>
      <c r="C667" s="62" t="s">
        <v>2215</v>
      </c>
      <c r="D667" s="62"/>
    </row>
    <row r="668" spans="1:4">
      <c r="A668" s="79"/>
      <c r="B668" s="79" t="s">
        <v>89</v>
      </c>
      <c r="C668" s="65" t="s">
        <v>2216</v>
      </c>
      <c r="D668" s="65"/>
    </row>
    <row r="669" spans="1:4">
      <c r="A669" s="80"/>
      <c r="B669" s="80"/>
      <c r="C669" s="65" t="s">
        <v>2217</v>
      </c>
      <c r="D669" s="65"/>
    </row>
    <row r="670" spans="1:4">
      <c r="A670" s="80"/>
      <c r="B670" s="80"/>
      <c r="C670" s="65" t="s">
        <v>2218</v>
      </c>
      <c r="D670" s="65"/>
    </row>
    <row r="671" spans="1:4">
      <c r="A671" s="80"/>
      <c r="B671" s="80"/>
      <c r="C671" s="65" t="s">
        <v>2219</v>
      </c>
      <c r="D671" s="65"/>
    </row>
    <row r="672" spans="1:4">
      <c r="A672" s="80"/>
      <c r="B672" s="80"/>
      <c r="C672" s="65" t="s">
        <v>2220</v>
      </c>
      <c r="D672" s="65"/>
    </row>
    <row r="673" spans="1:4">
      <c r="A673" s="80"/>
      <c r="B673" s="80"/>
      <c r="C673" s="65" t="s">
        <v>2221</v>
      </c>
      <c r="D673" s="65"/>
    </row>
    <row r="674" spans="1:4">
      <c r="A674" s="80"/>
      <c r="B674" s="80"/>
      <c r="C674" s="65" t="s">
        <v>2222</v>
      </c>
      <c r="D674" s="65"/>
    </row>
    <row r="675" spans="1:4">
      <c r="A675" s="80"/>
      <c r="B675" s="80"/>
      <c r="C675" s="65" t="s">
        <v>2223</v>
      </c>
      <c r="D675" s="65"/>
    </row>
    <row r="676" spans="1:4">
      <c r="A676" s="80"/>
      <c r="B676" s="80"/>
      <c r="C676" s="65" t="s">
        <v>2224</v>
      </c>
      <c r="D676" s="65"/>
    </row>
    <row r="677" spans="1:4">
      <c r="A677" s="80"/>
      <c r="B677" s="80"/>
      <c r="C677" s="65" t="s">
        <v>2225</v>
      </c>
      <c r="D677" s="65"/>
    </row>
    <row r="678" spans="1:4">
      <c r="A678" s="80"/>
      <c r="B678" s="80"/>
      <c r="C678" s="65" t="s">
        <v>1282</v>
      </c>
      <c r="D678" s="65"/>
    </row>
    <row r="679" spans="1:4">
      <c r="A679" s="81"/>
      <c r="B679" s="81"/>
      <c r="C679" s="65" t="s">
        <v>1546</v>
      </c>
      <c r="D679" s="65"/>
    </row>
    <row r="680" spans="1:4">
      <c r="A680" s="101"/>
      <c r="B680" s="101" t="s">
        <v>1529</v>
      </c>
      <c r="C680" s="62" t="s">
        <v>2209</v>
      </c>
      <c r="D680" s="62"/>
    </row>
    <row r="681" spans="1:4">
      <c r="A681" s="103"/>
      <c r="B681" s="103"/>
      <c r="C681" s="62" t="s">
        <v>2210</v>
      </c>
      <c r="D681" s="62"/>
    </row>
    <row r="682" spans="1:4">
      <c r="A682" s="103"/>
      <c r="B682" s="103"/>
      <c r="C682" s="62" t="s">
        <v>1549</v>
      </c>
      <c r="D682" s="62"/>
    </row>
    <row r="683" spans="1:4">
      <c r="A683" s="103"/>
      <c r="B683" s="103"/>
      <c r="C683" s="62" t="s">
        <v>2211</v>
      </c>
      <c r="D683" s="62"/>
    </row>
    <row r="684" spans="1:4">
      <c r="A684" s="103"/>
      <c r="B684" s="103"/>
      <c r="C684" s="62" t="s">
        <v>2212</v>
      </c>
      <c r="D684" s="62"/>
    </row>
    <row r="685" spans="1:4">
      <c r="A685" s="103"/>
      <c r="B685" s="103"/>
      <c r="C685" s="62" t="s">
        <v>2213</v>
      </c>
      <c r="D685" s="62"/>
    </row>
    <row r="686" spans="1:4">
      <c r="A686" s="103"/>
      <c r="B686" s="103"/>
      <c r="C686" s="62" t="s">
        <v>336</v>
      </c>
      <c r="D686" s="62"/>
    </row>
    <row r="687" spans="1:4">
      <c r="A687" s="103"/>
      <c r="B687" s="103"/>
      <c r="C687" s="62" t="s">
        <v>1546</v>
      </c>
      <c r="D687" s="62"/>
    </row>
    <row r="688" spans="1:4">
      <c r="A688" s="79"/>
      <c r="B688" s="76" t="s">
        <v>2226</v>
      </c>
      <c r="C688" s="65" t="s">
        <v>2227</v>
      </c>
      <c r="D688" s="65"/>
    </row>
    <row r="689" spans="1:4">
      <c r="A689" s="80"/>
      <c r="B689" s="78"/>
      <c r="C689" s="65" t="s">
        <v>2228</v>
      </c>
      <c r="D689" s="65"/>
    </row>
    <row r="690" spans="1:4">
      <c r="A690" s="101"/>
      <c r="B690" s="101" t="s">
        <v>1528</v>
      </c>
      <c r="C690" s="62" t="s">
        <v>1548</v>
      </c>
      <c r="D690" s="62"/>
    </row>
    <row r="691" spans="1:4">
      <c r="A691" s="103"/>
      <c r="B691" s="103"/>
      <c r="C691" s="62" t="s">
        <v>2229</v>
      </c>
      <c r="D691" s="62"/>
    </row>
    <row r="692" spans="1:4">
      <c r="A692" s="79"/>
      <c r="B692" s="79" t="s">
        <v>1520</v>
      </c>
      <c r="C692" s="65" t="s">
        <v>2230</v>
      </c>
      <c r="D692" s="65"/>
    </row>
    <row r="693" spans="1:4">
      <c r="A693" s="80"/>
      <c r="B693" s="80"/>
      <c r="C693" s="65" t="s">
        <v>2075</v>
      </c>
      <c r="D693" s="65"/>
    </row>
    <row r="694" spans="1:4">
      <c r="A694" s="80"/>
      <c r="B694" s="80"/>
      <c r="C694" s="65" t="s">
        <v>1541</v>
      </c>
      <c r="D694" s="65"/>
    </row>
    <row r="695" spans="1:4">
      <c r="A695" s="80"/>
      <c r="B695" s="80"/>
      <c r="C695" s="65" t="s">
        <v>2231</v>
      </c>
      <c r="D695" s="65"/>
    </row>
    <row r="696" spans="1:4">
      <c r="A696" s="80"/>
      <c r="B696" s="80"/>
      <c r="C696" s="65" t="s">
        <v>684</v>
      </c>
      <c r="D696" s="65"/>
    </row>
    <row r="697" spans="1:4">
      <c r="A697" s="80"/>
      <c r="B697" s="80"/>
      <c r="C697" s="65" t="s">
        <v>86</v>
      </c>
      <c r="D697" s="65"/>
    </row>
    <row r="698" spans="1:4">
      <c r="A698" s="80"/>
      <c r="B698" s="80"/>
      <c r="C698" s="65" t="s">
        <v>2232</v>
      </c>
      <c r="D698" s="65"/>
    </row>
    <row r="699" spans="1:4">
      <c r="A699" s="80"/>
      <c r="B699" s="80"/>
      <c r="C699" s="65" t="s">
        <v>2233</v>
      </c>
      <c r="D699" s="65"/>
    </row>
    <row r="700" spans="1:4">
      <c r="A700" s="80"/>
      <c r="B700" s="80"/>
      <c r="C700" s="65" t="s">
        <v>336</v>
      </c>
      <c r="D700" s="65"/>
    </row>
    <row r="701" spans="1:4">
      <c r="A701" s="101"/>
      <c r="B701" s="101" t="s">
        <v>1521</v>
      </c>
      <c r="C701" s="62" t="s">
        <v>1817</v>
      </c>
      <c r="D701" s="62"/>
    </row>
    <row r="702" spans="1:4">
      <c r="A702" s="103"/>
      <c r="B702" s="103"/>
      <c r="C702" s="62" t="s">
        <v>1818</v>
      </c>
      <c r="D702" s="62"/>
    </row>
    <row r="703" spans="1:4">
      <c r="A703" s="103"/>
      <c r="B703" s="103"/>
      <c r="C703" s="62" t="s">
        <v>1819</v>
      </c>
      <c r="D703" s="62"/>
    </row>
    <row r="704" spans="1:4">
      <c r="A704" s="103"/>
      <c r="B704" s="103"/>
      <c r="C704" s="62" t="s">
        <v>871</v>
      </c>
      <c r="D704" s="62"/>
    </row>
    <row r="705" spans="1:5">
      <c r="A705" s="103"/>
      <c r="B705" s="103"/>
      <c r="C705" s="62" t="s">
        <v>124</v>
      </c>
      <c r="D705" s="62"/>
    </row>
    <row r="706" spans="1:5">
      <c r="A706" s="103"/>
      <c r="B706" s="103"/>
      <c r="C706" s="62" t="s">
        <v>168</v>
      </c>
      <c r="D706" s="62"/>
    </row>
    <row r="707" spans="1:5">
      <c r="A707" s="103"/>
      <c r="B707" s="103"/>
      <c r="C707" s="62" t="s">
        <v>219</v>
      </c>
      <c r="D707" s="62"/>
    </row>
    <row r="708" spans="1:5">
      <c r="A708" s="103"/>
      <c r="B708" s="103"/>
      <c r="C708" s="62" t="s">
        <v>1821</v>
      </c>
      <c r="D708" s="62"/>
    </row>
    <row r="709" spans="1:5">
      <c r="A709" s="103"/>
      <c r="B709" s="103"/>
      <c r="C709" s="62" t="s">
        <v>131</v>
      </c>
      <c r="D709" s="62"/>
    </row>
    <row r="710" spans="1:5">
      <c r="A710" s="103"/>
      <c r="B710" s="103"/>
      <c r="C710" s="62" t="s">
        <v>704</v>
      </c>
      <c r="D710" s="62"/>
    </row>
    <row r="711" spans="1:5">
      <c r="A711" s="103"/>
      <c r="B711" s="103"/>
      <c r="C711" s="62" t="s">
        <v>102</v>
      </c>
      <c r="D711" s="62"/>
    </row>
    <row r="712" spans="1:5">
      <c r="A712" s="103"/>
      <c r="B712" s="103"/>
      <c r="C712" s="62" t="s">
        <v>286</v>
      </c>
      <c r="D712" s="62"/>
    </row>
    <row r="713" spans="1:5">
      <c r="A713" s="103"/>
      <c r="B713" s="103"/>
      <c r="C713" s="62" t="s">
        <v>1238</v>
      </c>
      <c r="D713" s="62"/>
    </row>
    <row r="714" spans="1:5">
      <c r="A714" s="103"/>
      <c r="B714" s="103"/>
      <c r="C714" s="62" t="s">
        <v>1822</v>
      </c>
      <c r="D714" s="62"/>
    </row>
    <row r="715" spans="1:5">
      <c r="A715" s="103"/>
      <c r="B715" s="103"/>
      <c r="C715" s="62" t="s">
        <v>174</v>
      </c>
      <c r="D715" s="62"/>
    </row>
    <row r="716" spans="1:5">
      <c r="A716" s="103"/>
      <c r="B716" s="103"/>
      <c r="C716" s="62" t="s">
        <v>1823</v>
      </c>
      <c r="D716" s="62" t="s">
        <v>1824</v>
      </c>
      <c r="E716" s="18" t="s">
        <v>1631</v>
      </c>
    </row>
    <row r="717" spans="1:5">
      <c r="A717" s="103"/>
      <c r="B717" s="103"/>
      <c r="C717" s="62" t="s">
        <v>334</v>
      </c>
      <c r="D717" s="62"/>
    </row>
    <row r="718" spans="1:5">
      <c r="A718" s="103"/>
      <c r="B718" s="103"/>
      <c r="C718" s="62" t="s">
        <v>924</v>
      </c>
      <c r="D718" s="62"/>
    </row>
    <row r="719" spans="1:5">
      <c r="A719" s="103"/>
      <c r="B719" s="103"/>
      <c r="C719" s="62" t="s">
        <v>116</v>
      </c>
      <c r="D719" s="62"/>
    </row>
    <row r="720" spans="1:5">
      <c r="A720" s="103"/>
      <c r="B720" s="103"/>
      <c r="C720" s="62" t="s">
        <v>1825</v>
      </c>
      <c r="D720" s="62"/>
    </row>
    <row r="721" spans="1:4">
      <c r="A721" s="103"/>
      <c r="B721" s="103"/>
      <c r="C721" s="62" t="s">
        <v>808</v>
      </c>
      <c r="D721" s="62"/>
    </row>
    <row r="722" spans="1:4">
      <c r="A722" s="103"/>
      <c r="B722" s="103"/>
      <c r="C722" s="62" t="s">
        <v>1826</v>
      </c>
      <c r="D722" s="62"/>
    </row>
    <row r="723" spans="1:4">
      <c r="A723" s="103"/>
      <c r="B723" s="103"/>
      <c r="C723" s="62" t="s">
        <v>1827</v>
      </c>
      <c r="D723" s="62"/>
    </row>
    <row r="724" spans="1:4">
      <c r="A724" s="103"/>
      <c r="B724" s="103"/>
      <c r="C724" s="62" t="s">
        <v>598</v>
      </c>
      <c r="D724" s="62"/>
    </row>
    <row r="725" spans="1:4">
      <c r="A725" s="103"/>
      <c r="B725" s="103"/>
      <c r="C725" s="62" t="s">
        <v>611</v>
      </c>
      <c r="D725" s="62"/>
    </row>
    <row r="726" spans="1:4">
      <c r="A726" s="103"/>
      <c r="B726" s="103"/>
      <c r="C726" s="62" t="s">
        <v>699</v>
      </c>
      <c r="D726" s="62"/>
    </row>
    <row r="727" spans="1:4">
      <c r="A727" s="103"/>
      <c r="B727" s="103"/>
      <c r="C727" s="62" t="s">
        <v>143</v>
      </c>
      <c r="D727" s="62"/>
    </row>
    <row r="728" spans="1:4">
      <c r="A728" s="103"/>
      <c r="B728" s="103"/>
      <c r="C728" s="62" t="s">
        <v>226</v>
      </c>
      <c r="D728" s="62"/>
    </row>
    <row r="729" spans="1:4">
      <c r="A729" s="103"/>
      <c r="B729" s="103"/>
      <c r="C729" s="62" t="s">
        <v>1828</v>
      </c>
      <c r="D729" s="62"/>
    </row>
    <row r="730" spans="1:4">
      <c r="A730" s="103"/>
      <c r="B730" s="103"/>
      <c r="C730" s="62" t="s">
        <v>676</v>
      </c>
      <c r="D730" s="62"/>
    </row>
    <row r="731" spans="1:4">
      <c r="A731" s="103"/>
      <c r="B731" s="103"/>
      <c r="C731" s="62" t="s">
        <v>1829</v>
      </c>
      <c r="D731" s="62"/>
    </row>
    <row r="732" spans="1:4">
      <c r="A732" s="103"/>
      <c r="B732" s="103"/>
      <c r="C732" s="62" t="s">
        <v>1830</v>
      </c>
      <c r="D732" s="62"/>
    </row>
    <row r="733" spans="1:4">
      <c r="A733" s="103"/>
      <c r="B733" s="103"/>
      <c r="C733" s="62" t="s">
        <v>1831</v>
      </c>
      <c r="D733" s="62"/>
    </row>
    <row r="734" spans="1:4">
      <c r="A734" s="103"/>
      <c r="B734" s="103"/>
      <c r="C734" s="62" t="s">
        <v>1832</v>
      </c>
      <c r="D734" s="62"/>
    </row>
    <row r="735" spans="1:4">
      <c r="A735" s="103"/>
      <c r="B735" s="103"/>
      <c r="C735" s="62" t="s">
        <v>1833</v>
      </c>
      <c r="D735" s="62"/>
    </row>
    <row r="736" spans="1:4">
      <c r="A736" s="103"/>
      <c r="B736" s="103"/>
      <c r="C736" s="62" t="s">
        <v>1834</v>
      </c>
      <c r="D736" s="62"/>
    </row>
    <row r="737" spans="1:4">
      <c r="A737" s="103"/>
      <c r="B737" s="103"/>
      <c r="C737" s="62" t="s">
        <v>1835</v>
      </c>
      <c r="D737" s="62"/>
    </row>
    <row r="738" spans="1:4">
      <c r="A738" s="103"/>
      <c r="B738" s="103"/>
      <c r="C738" s="62" t="s">
        <v>1836</v>
      </c>
      <c r="D738" s="62"/>
    </row>
    <row r="739" spans="1:4">
      <c r="A739" s="103"/>
      <c r="B739" s="103"/>
      <c r="C739" s="62" t="s">
        <v>758</v>
      </c>
      <c r="D739" s="62"/>
    </row>
    <row r="740" spans="1:4">
      <c r="A740" s="103"/>
      <c r="B740" s="103"/>
      <c r="C740" s="62" t="s">
        <v>579</v>
      </c>
      <c r="D740" s="62"/>
    </row>
    <row r="741" spans="1:4">
      <c r="A741" s="103"/>
      <c r="B741" s="103"/>
      <c r="C741" s="62" t="s">
        <v>148</v>
      </c>
      <c r="D741" s="62"/>
    </row>
    <row r="742" spans="1:4">
      <c r="A742" s="103"/>
      <c r="B742" s="103"/>
      <c r="C742" s="62" t="s">
        <v>771</v>
      </c>
      <c r="D742" s="62"/>
    </row>
    <row r="743" spans="1:4">
      <c r="A743" s="103"/>
      <c r="B743" s="103"/>
      <c r="C743" s="62" t="s">
        <v>1837</v>
      </c>
      <c r="D743" s="62"/>
    </row>
    <row r="744" spans="1:4">
      <c r="A744" s="103"/>
      <c r="B744" s="103"/>
      <c r="C744" s="62" t="s">
        <v>865</v>
      </c>
      <c r="D744" s="62"/>
    </row>
    <row r="745" spans="1:4">
      <c r="A745" s="103"/>
      <c r="B745" s="103"/>
      <c r="C745" s="62" t="s">
        <v>1838</v>
      </c>
      <c r="D745" s="62"/>
    </row>
    <row r="746" spans="1:4">
      <c r="A746" s="103"/>
      <c r="B746" s="103"/>
      <c r="C746" s="62" t="s">
        <v>1839</v>
      </c>
      <c r="D746" s="62"/>
    </row>
    <row r="747" spans="1:4">
      <c r="A747" s="103"/>
      <c r="B747" s="103"/>
      <c r="C747" s="62" t="s">
        <v>1840</v>
      </c>
      <c r="D747" s="62"/>
    </row>
    <row r="748" spans="1:4">
      <c r="A748" s="103"/>
      <c r="B748" s="103"/>
      <c r="C748" s="62" t="s">
        <v>271</v>
      </c>
      <c r="D748" s="62"/>
    </row>
    <row r="749" spans="1:4">
      <c r="A749" s="103"/>
      <c r="B749" s="103"/>
      <c r="C749" s="62" t="s">
        <v>1841</v>
      </c>
      <c r="D749" s="62"/>
    </row>
    <row r="750" spans="1:4">
      <c r="A750" s="103"/>
      <c r="B750" s="103"/>
      <c r="C750" s="62" t="s">
        <v>30</v>
      </c>
      <c r="D750" s="62"/>
    </row>
    <row r="751" spans="1:4">
      <c r="A751" s="103"/>
      <c r="B751" s="103"/>
      <c r="C751" s="62" t="s">
        <v>1624</v>
      </c>
      <c r="D751" s="62"/>
    </row>
    <row r="752" spans="1:4">
      <c r="A752" s="103"/>
      <c r="B752" s="103"/>
      <c r="C752" s="62" t="s">
        <v>1625</v>
      </c>
      <c r="D752" s="62"/>
    </row>
    <row r="753" spans="1:4">
      <c r="A753" s="103"/>
      <c r="B753" s="103"/>
      <c r="C753" s="62" t="s">
        <v>1626</v>
      </c>
      <c r="D753" s="62"/>
    </row>
    <row r="754" spans="1:4">
      <c r="A754" s="103"/>
      <c r="B754" s="103"/>
      <c r="C754" s="62" t="s">
        <v>1627</v>
      </c>
      <c r="D754" s="62"/>
    </row>
    <row r="755" spans="1:4">
      <c r="A755" s="103"/>
      <c r="B755" s="103"/>
      <c r="C755" s="62" t="s">
        <v>1628</v>
      </c>
      <c r="D755" s="62"/>
    </row>
    <row r="756" spans="1:4">
      <c r="A756" s="103"/>
      <c r="B756" s="103"/>
      <c r="C756" s="62" t="s">
        <v>1629</v>
      </c>
      <c r="D756" s="62"/>
    </row>
    <row r="757" spans="1:4">
      <c r="A757" s="103"/>
      <c r="B757" s="103"/>
      <c r="C757" s="62" t="s">
        <v>1630</v>
      </c>
      <c r="D757" s="62"/>
    </row>
    <row r="758" spans="1:4">
      <c r="A758" s="103"/>
      <c r="B758" s="103"/>
      <c r="C758" s="62" t="s">
        <v>1632</v>
      </c>
      <c r="D758" s="62"/>
    </row>
    <row r="759" spans="1:4">
      <c r="A759" s="103"/>
      <c r="B759" s="103"/>
      <c r="C759" s="62" t="s">
        <v>1633</v>
      </c>
      <c r="D759" s="62"/>
    </row>
    <row r="760" spans="1:4">
      <c r="A760" s="103"/>
      <c r="B760" s="103"/>
      <c r="C760" s="62" t="s">
        <v>1294</v>
      </c>
      <c r="D760" s="62"/>
    </row>
    <row r="761" spans="1:4">
      <c r="A761" s="103"/>
      <c r="B761" s="103"/>
      <c r="C761" s="62" t="s">
        <v>1634</v>
      </c>
      <c r="D761" s="62"/>
    </row>
    <row r="762" spans="1:4">
      <c r="A762" s="103"/>
      <c r="B762" s="103"/>
      <c r="C762" s="62" t="s">
        <v>1635</v>
      </c>
      <c r="D762" s="62"/>
    </row>
    <row r="763" spans="1:4">
      <c r="A763" s="103"/>
      <c r="B763" s="103"/>
      <c r="C763" s="62" t="s">
        <v>1636</v>
      </c>
      <c r="D763" s="62"/>
    </row>
    <row r="764" spans="1:4">
      <c r="A764" s="103"/>
      <c r="B764" s="103"/>
      <c r="C764" s="62" t="s">
        <v>1637</v>
      </c>
      <c r="D764" s="62"/>
    </row>
    <row r="765" spans="1:4">
      <c r="A765" s="103"/>
      <c r="B765" s="103"/>
      <c r="C765" s="62" t="s">
        <v>1638</v>
      </c>
      <c r="D765" s="62"/>
    </row>
    <row r="766" spans="1:4">
      <c r="A766" s="103"/>
      <c r="B766" s="103"/>
      <c r="C766" s="62" t="s">
        <v>1639</v>
      </c>
      <c r="D766" s="62"/>
    </row>
    <row r="767" spans="1:4">
      <c r="A767" s="103"/>
      <c r="B767" s="103"/>
      <c r="C767" s="62" t="s">
        <v>201</v>
      </c>
      <c r="D767" s="62"/>
    </row>
    <row r="768" spans="1:4">
      <c r="A768" s="103"/>
      <c r="B768" s="103"/>
      <c r="C768" s="62" t="s">
        <v>1640</v>
      </c>
      <c r="D768" s="62"/>
    </row>
    <row r="769" spans="1:5">
      <c r="A769" s="103"/>
      <c r="B769" s="103"/>
      <c r="C769" s="62" t="s">
        <v>1641</v>
      </c>
      <c r="D769" s="62"/>
    </row>
    <row r="770" spans="1:5">
      <c r="A770" s="103"/>
      <c r="B770" s="103"/>
      <c r="C770" s="62" t="s">
        <v>1642</v>
      </c>
      <c r="D770" s="62"/>
    </row>
    <row r="771" spans="1:5">
      <c r="A771" s="103"/>
      <c r="B771" s="103"/>
      <c r="C771" s="62" t="s">
        <v>1643</v>
      </c>
      <c r="D771" s="62"/>
    </row>
    <row r="772" spans="1:5">
      <c r="A772" s="103"/>
      <c r="B772" s="103"/>
      <c r="C772" s="62" t="s">
        <v>1644</v>
      </c>
      <c r="D772" s="62"/>
    </row>
    <row r="773" spans="1:5">
      <c r="A773" s="103"/>
      <c r="B773" s="103"/>
      <c r="C773" s="62" t="s">
        <v>1645</v>
      </c>
      <c r="D773" s="62"/>
    </row>
    <row r="774" spans="1:5">
      <c r="A774" s="103"/>
      <c r="B774" s="103"/>
      <c r="C774" s="62" t="s">
        <v>1646</v>
      </c>
      <c r="D774" s="62"/>
    </row>
    <row r="775" spans="1:5">
      <c r="A775" s="103"/>
      <c r="B775" s="103"/>
      <c r="C775" s="62" t="s">
        <v>1647</v>
      </c>
      <c r="D775" s="62"/>
    </row>
    <row r="776" spans="1:5">
      <c r="A776" s="103"/>
      <c r="B776" s="103"/>
      <c r="C776" s="62" t="s">
        <v>715</v>
      </c>
      <c r="D776" s="62"/>
    </row>
    <row r="777" spans="1:5">
      <c r="A777" s="103"/>
      <c r="B777" s="103"/>
      <c r="C777" s="62" t="s">
        <v>1648</v>
      </c>
      <c r="D777" s="62"/>
    </row>
    <row r="778" spans="1:5">
      <c r="A778" s="103"/>
      <c r="B778" s="103"/>
      <c r="C778" s="62" t="s">
        <v>1649</v>
      </c>
      <c r="D778" s="62"/>
    </row>
    <row r="779" spans="1:5">
      <c r="A779" s="103"/>
      <c r="B779" s="103"/>
      <c r="C779" s="62" t="s">
        <v>1650</v>
      </c>
      <c r="D779" s="62"/>
    </row>
    <row r="780" spans="1:5">
      <c r="A780" s="103"/>
      <c r="B780" s="103"/>
      <c r="C780" s="62" t="s">
        <v>1651</v>
      </c>
      <c r="D780" s="62"/>
    </row>
    <row r="781" spans="1:5">
      <c r="A781" s="103"/>
      <c r="B781" s="103"/>
      <c r="C781" s="62" t="s">
        <v>725</v>
      </c>
      <c r="D781" s="62"/>
    </row>
    <row r="782" spans="1:5">
      <c r="A782" s="103"/>
      <c r="B782" s="103"/>
      <c r="C782" s="62" t="s">
        <v>1652</v>
      </c>
      <c r="D782" s="62"/>
      <c r="E782" s="18" t="s">
        <v>1631</v>
      </c>
    </row>
    <row r="783" spans="1:5">
      <c r="A783" s="103"/>
      <c r="B783" s="103"/>
      <c r="C783" s="62" t="s">
        <v>1653</v>
      </c>
      <c r="D783" s="62"/>
      <c r="E783" s="18" t="s">
        <v>1631</v>
      </c>
    </row>
    <row r="784" spans="1:5">
      <c r="A784" s="103"/>
      <c r="B784" s="103"/>
      <c r="C784" s="62" t="s">
        <v>1656</v>
      </c>
      <c r="D784" s="62"/>
      <c r="E784" s="18" t="s">
        <v>1631</v>
      </c>
    </row>
    <row r="785" spans="1:5">
      <c r="A785" s="103"/>
      <c r="B785" s="103"/>
      <c r="C785" s="62" t="s">
        <v>1120</v>
      </c>
      <c r="D785" s="62"/>
    </row>
    <row r="786" spans="1:5">
      <c r="A786" s="103"/>
      <c r="B786" s="103"/>
      <c r="C786" s="62" t="s">
        <v>1657</v>
      </c>
      <c r="D786" s="62"/>
    </row>
    <row r="787" spans="1:5">
      <c r="A787" s="103"/>
      <c r="B787" s="103"/>
      <c r="C787" s="62" t="s">
        <v>1658</v>
      </c>
      <c r="D787" s="62"/>
    </row>
    <row r="788" spans="1:5">
      <c r="A788" s="103"/>
      <c r="B788" s="103"/>
      <c r="C788" s="62" t="s">
        <v>1659</v>
      </c>
      <c r="D788" s="62"/>
    </row>
    <row r="789" spans="1:5">
      <c r="A789" s="103"/>
      <c r="B789" s="103"/>
      <c r="C789" s="62" t="s">
        <v>1660</v>
      </c>
      <c r="D789" s="62"/>
    </row>
    <row r="790" spans="1:5">
      <c r="A790" s="103"/>
      <c r="B790" s="103"/>
      <c r="C790" s="62" t="s">
        <v>1661</v>
      </c>
      <c r="D790" s="62"/>
      <c r="E790" s="18" t="s">
        <v>1631</v>
      </c>
    </row>
    <row r="791" spans="1:5">
      <c r="A791" s="103"/>
      <c r="B791" s="103"/>
      <c r="C791" s="62" t="s">
        <v>1662</v>
      </c>
      <c r="D791" s="62"/>
    </row>
    <row r="792" spans="1:5">
      <c r="A792" s="103"/>
      <c r="B792" s="103"/>
      <c r="C792" s="62" t="s">
        <v>1663</v>
      </c>
      <c r="D792" s="62"/>
    </row>
    <row r="793" spans="1:5">
      <c r="A793" s="103"/>
      <c r="B793" s="103"/>
      <c r="C793" s="62" t="s">
        <v>1664</v>
      </c>
      <c r="D793" s="62"/>
    </row>
    <row r="794" spans="1:5">
      <c r="A794" s="103"/>
      <c r="B794" s="103"/>
      <c r="C794" s="62" t="s">
        <v>2234</v>
      </c>
      <c r="D794" s="62"/>
    </row>
    <row r="795" spans="1:5">
      <c r="A795" s="103"/>
      <c r="B795" s="103"/>
      <c r="C795" s="62" t="s">
        <v>1383</v>
      </c>
      <c r="D795" s="62"/>
    </row>
    <row r="796" spans="1:5">
      <c r="A796" s="103"/>
      <c r="B796" s="103"/>
      <c r="C796" s="62" t="s">
        <v>1665</v>
      </c>
      <c r="D796" s="62"/>
    </row>
    <row r="797" spans="1:5">
      <c r="A797" s="103"/>
      <c r="B797" s="103"/>
      <c r="C797" s="62" t="s">
        <v>1666</v>
      </c>
      <c r="D797" s="62"/>
    </row>
    <row r="798" spans="1:5">
      <c r="A798" s="103"/>
      <c r="B798" s="103"/>
      <c r="C798" s="62" t="s">
        <v>1667</v>
      </c>
      <c r="D798" s="62"/>
    </row>
    <row r="799" spans="1:5">
      <c r="A799" s="103"/>
      <c r="B799" s="103"/>
      <c r="C799" s="62" t="s">
        <v>1668</v>
      </c>
      <c r="D799" s="62"/>
    </row>
    <row r="800" spans="1:5">
      <c r="A800" s="103"/>
      <c r="B800" s="103"/>
      <c r="C800" s="62" t="s">
        <v>1669</v>
      </c>
      <c r="D800" s="62"/>
    </row>
    <row r="801" spans="1:5">
      <c r="A801" s="103"/>
      <c r="B801" s="103"/>
      <c r="C801" s="62" t="s">
        <v>1670</v>
      </c>
      <c r="D801" s="62"/>
    </row>
    <row r="802" spans="1:5">
      <c r="A802" s="103"/>
      <c r="B802" s="103"/>
      <c r="C802" s="62" t="s">
        <v>1671</v>
      </c>
      <c r="D802" s="62"/>
    </row>
    <row r="803" spans="1:5">
      <c r="A803" s="103"/>
      <c r="B803" s="103"/>
      <c r="C803" s="62" t="s">
        <v>1672</v>
      </c>
      <c r="D803" s="62"/>
    </row>
    <row r="804" spans="1:5">
      <c r="A804" s="103"/>
      <c r="B804" s="103"/>
      <c r="C804" s="62" t="s">
        <v>1673</v>
      </c>
      <c r="D804" s="62"/>
    </row>
    <row r="805" spans="1:5">
      <c r="A805" s="103"/>
      <c r="B805" s="103"/>
      <c r="C805" s="62" t="s">
        <v>1674</v>
      </c>
      <c r="D805" s="62"/>
    </row>
    <row r="806" spans="1:5">
      <c r="A806" s="103"/>
      <c r="B806" s="103"/>
      <c r="C806" s="62" t="s">
        <v>1675</v>
      </c>
      <c r="D806" s="62"/>
    </row>
    <row r="807" spans="1:5">
      <c r="A807" s="103"/>
      <c r="B807" s="103"/>
      <c r="C807" s="62" t="s">
        <v>1676</v>
      </c>
      <c r="D807" s="62"/>
    </row>
    <row r="808" spans="1:5">
      <c r="A808" s="103"/>
      <c r="B808" s="103"/>
      <c r="C808" s="62" t="s">
        <v>1678</v>
      </c>
      <c r="D808" s="62"/>
    </row>
    <row r="809" spans="1:5">
      <c r="A809" s="103"/>
      <c r="B809" s="103"/>
      <c r="C809" s="62" t="s">
        <v>1677</v>
      </c>
      <c r="D809" s="62"/>
      <c r="E809" s="18" t="s">
        <v>1631</v>
      </c>
    </row>
    <row r="810" spans="1:5">
      <c r="A810" s="103"/>
      <c r="B810" s="103"/>
      <c r="C810" s="62" t="s">
        <v>945</v>
      </c>
      <c r="D810" s="62"/>
    </row>
    <row r="811" spans="1:5">
      <c r="A811" s="103"/>
      <c r="B811" s="103"/>
      <c r="C811" s="62" t="s">
        <v>1679</v>
      </c>
      <c r="D811" s="62"/>
    </row>
    <row r="812" spans="1:5">
      <c r="A812" s="103"/>
      <c r="B812" s="103"/>
      <c r="C812" s="62" t="s">
        <v>1680</v>
      </c>
      <c r="D812" s="62"/>
    </row>
    <row r="813" spans="1:5">
      <c r="A813" s="103"/>
      <c r="B813" s="103"/>
      <c r="C813" s="62" t="s">
        <v>1681</v>
      </c>
      <c r="D813" s="62"/>
    </row>
    <row r="814" spans="1:5">
      <c r="A814" s="103"/>
      <c r="B814" s="103"/>
      <c r="C814" s="62" t="s">
        <v>1353</v>
      </c>
      <c r="D814" s="62"/>
    </row>
    <row r="815" spans="1:5">
      <c r="A815" s="103"/>
      <c r="B815" s="103"/>
      <c r="C815" s="62" t="s">
        <v>1682</v>
      </c>
      <c r="D815" s="62"/>
    </row>
    <row r="816" spans="1:5">
      <c r="A816" s="103"/>
      <c r="B816" s="103"/>
      <c r="C816" s="62" t="s">
        <v>1683</v>
      </c>
      <c r="D816" s="62"/>
    </row>
    <row r="817" spans="1:4">
      <c r="A817" s="103"/>
      <c r="B817" s="103"/>
      <c r="C817" s="62" t="s">
        <v>1684</v>
      </c>
      <c r="D817" s="62"/>
    </row>
    <row r="818" spans="1:4">
      <c r="A818" s="103"/>
      <c r="B818" s="103"/>
      <c r="C818" s="62" t="s">
        <v>1685</v>
      </c>
      <c r="D818" s="62"/>
    </row>
    <row r="819" spans="1:4">
      <c r="A819" s="103"/>
      <c r="B819" s="103"/>
      <c r="C819" s="62" t="s">
        <v>1686</v>
      </c>
      <c r="D819" s="62"/>
    </row>
    <row r="820" spans="1:4">
      <c r="A820" s="103"/>
      <c r="B820" s="103"/>
      <c r="C820" s="62" t="s">
        <v>1687</v>
      </c>
      <c r="D820" s="62"/>
    </row>
    <row r="821" spans="1:4">
      <c r="A821" s="103"/>
      <c r="B821" s="103"/>
      <c r="C821" s="62" t="s">
        <v>1688</v>
      </c>
      <c r="D821" s="62"/>
    </row>
    <row r="822" spans="1:4">
      <c r="A822" s="103"/>
      <c r="B822" s="103"/>
      <c r="C822" s="62" t="s">
        <v>1689</v>
      </c>
      <c r="D822" s="62"/>
    </row>
    <row r="823" spans="1:4">
      <c r="A823" s="103"/>
      <c r="B823" s="103"/>
      <c r="C823" s="62" t="s">
        <v>1690</v>
      </c>
      <c r="D823" s="62"/>
    </row>
    <row r="824" spans="1:4">
      <c r="A824" s="103"/>
      <c r="B824" s="103"/>
      <c r="C824" s="62" t="s">
        <v>1691</v>
      </c>
      <c r="D824" s="62"/>
    </row>
    <row r="825" spans="1:4">
      <c r="A825" s="103"/>
      <c r="B825" s="103"/>
      <c r="C825" s="62" t="s">
        <v>1692</v>
      </c>
      <c r="D825" s="62"/>
    </row>
    <row r="826" spans="1:4">
      <c r="A826" s="103"/>
      <c r="B826" s="103"/>
      <c r="C826" s="62" t="s">
        <v>1693</v>
      </c>
      <c r="D826" s="62"/>
    </row>
    <row r="827" spans="1:4">
      <c r="A827" s="103"/>
      <c r="B827" s="103"/>
      <c r="C827" s="62" t="s">
        <v>1694</v>
      </c>
      <c r="D827" s="62"/>
    </row>
    <row r="828" spans="1:4">
      <c r="A828" s="103"/>
      <c r="B828" s="103"/>
      <c r="C828" s="62" t="s">
        <v>1695</v>
      </c>
      <c r="D828" s="62"/>
    </row>
    <row r="829" spans="1:4">
      <c r="A829" s="103"/>
      <c r="B829" s="103"/>
      <c r="C829" s="62" t="s">
        <v>1696</v>
      </c>
      <c r="D829" s="62"/>
    </row>
    <row r="830" spans="1:4">
      <c r="A830" s="103"/>
      <c r="B830" s="103"/>
      <c r="C830" s="62" t="s">
        <v>1697</v>
      </c>
      <c r="D830" s="62"/>
    </row>
    <row r="831" spans="1:4">
      <c r="A831" s="103"/>
      <c r="B831" s="103"/>
      <c r="C831" s="62" t="s">
        <v>2235</v>
      </c>
      <c r="D831" s="138" t="s">
        <v>2236</v>
      </c>
    </row>
    <row r="832" spans="1:4">
      <c r="A832" s="103"/>
      <c r="B832" s="103"/>
      <c r="C832" s="62" t="s">
        <v>2237</v>
      </c>
      <c r="D832" s="138" t="s">
        <v>1706</v>
      </c>
    </row>
    <row r="833" spans="1:4">
      <c r="A833" s="103"/>
      <c r="B833" s="103"/>
      <c r="C833" s="62" t="s">
        <v>2238</v>
      </c>
      <c r="D833" s="138" t="s">
        <v>1706</v>
      </c>
    </row>
    <row r="834" spans="1:4" ht="15">
      <c r="A834" s="103"/>
      <c r="B834" s="103"/>
      <c r="C834" s="62" t="s">
        <v>2239</v>
      </c>
      <c r="D834" s="136"/>
    </row>
    <row r="835" spans="1:4">
      <c r="A835" s="103"/>
      <c r="B835" s="103"/>
      <c r="C835" s="62" t="s">
        <v>653</v>
      </c>
      <c r="D835" s="62"/>
    </row>
    <row r="836" spans="1:4">
      <c r="A836" s="103"/>
      <c r="B836" s="103"/>
      <c r="C836" s="62" t="s">
        <v>1700</v>
      </c>
      <c r="D836" s="62"/>
    </row>
    <row r="837" spans="1:4">
      <c r="A837" s="103"/>
      <c r="B837" s="103"/>
      <c r="C837" s="62" t="s">
        <v>1701</v>
      </c>
      <c r="D837" s="62"/>
    </row>
    <row r="838" spans="1:4">
      <c r="A838" s="103"/>
      <c r="B838" s="103"/>
      <c r="C838" s="62" t="s">
        <v>1698</v>
      </c>
      <c r="D838" s="62"/>
    </row>
    <row r="839" spans="1:4">
      <c r="A839" s="103"/>
      <c r="B839" s="103"/>
      <c r="C839" s="62" t="s">
        <v>1043</v>
      </c>
      <c r="D839" s="62"/>
    </row>
    <row r="840" spans="1:4">
      <c r="A840" s="103"/>
      <c r="B840" s="103"/>
      <c r="C840" s="62" t="s">
        <v>1699</v>
      </c>
      <c r="D840" s="62"/>
    </row>
    <row r="841" spans="1:4">
      <c r="A841" s="103"/>
      <c r="B841" s="103"/>
      <c r="C841" s="62" t="s">
        <v>1702</v>
      </c>
      <c r="D841" s="62"/>
    </row>
    <row r="842" spans="1:4">
      <c r="A842" s="103"/>
      <c r="B842" s="103"/>
      <c r="C842" s="62" t="s">
        <v>2240</v>
      </c>
      <c r="D842" s="62"/>
    </row>
    <row r="843" spans="1:4">
      <c r="A843" s="103"/>
      <c r="B843" s="103"/>
      <c r="C843" s="62" t="s">
        <v>2241</v>
      </c>
      <c r="D843" s="62"/>
    </row>
    <row r="844" spans="1:4">
      <c r="A844" s="103"/>
      <c r="B844" s="103"/>
      <c r="C844" s="62" t="s">
        <v>1542</v>
      </c>
      <c r="D844" s="62"/>
    </row>
    <row r="845" spans="1:4">
      <c r="A845" s="103"/>
      <c r="B845" s="103"/>
      <c r="C845" s="62" t="s">
        <v>2242</v>
      </c>
      <c r="D845" s="62"/>
    </row>
    <row r="846" spans="1:4">
      <c r="A846" s="103"/>
      <c r="B846" s="103"/>
      <c r="C846" s="62" t="s">
        <v>2243</v>
      </c>
      <c r="D846" s="62"/>
    </row>
    <row r="847" spans="1:4">
      <c r="A847" s="103"/>
      <c r="B847" s="103"/>
      <c r="C847" s="62" t="s">
        <v>2244</v>
      </c>
      <c r="D847" s="62"/>
    </row>
    <row r="848" spans="1:4">
      <c r="A848" s="103"/>
      <c r="B848" s="103"/>
      <c r="C848" s="62" t="s">
        <v>2245</v>
      </c>
      <c r="D848" s="62"/>
    </row>
    <row r="849" spans="1:4">
      <c r="A849" s="103"/>
      <c r="B849" s="103"/>
      <c r="C849" s="62" t="s">
        <v>2246</v>
      </c>
      <c r="D849" s="62"/>
    </row>
    <row r="850" spans="1:4">
      <c r="A850" s="103"/>
      <c r="B850" s="103"/>
      <c r="C850" s="62" t="s">
        <v>336</v>
      </c>
      <c r="D850" s="62"/>
    </row>
    <row r="851" spans="1:4">
      <c r="A851" s="76" t="s">
        <v>1533</v>
      </c>
      <c r="B851" s="76"/>
      <c r="C851" s="65" t="s">
        <v>1169</v>
      </c>
      <c r="D851" s="65"/>
    </row>
    <row r="852" spans="1:4">
      <c r="A852" s="77"/>
      <c r="B852" s="77"/>
      <c r="C852" s="65" t="s">
        <v>103</v>
      </c>
      <c r="D852" s="65"/>
    </row>
    <row r="853" spans="1:4">
      <c r="A853" s="103" t="s">
        <v>2247</v>
      </c>
      <c r="B853" s="103" t="s">
        <v>5</v>
      </c>
      <c r="C853" s="62" t="s">
        <v>2248</v>
      </c>
      <c r="D853" s="62"/>
    </row>
    <row r="854" spans="1:4">
      <c r="A854" s="103"/>
      <c r="B854" s="103"/>
      <c r="C854" s="62" t="s">
        <v>2249</v>
      </c>
      <c r="D854" s="62"/>
    </row>
    <row r="855" spans="1:4">
      <c r="A855" s="103"/>
      <c r="B855" s="103"/>
      <c r="C855" s="62" t="s">
        <v>2250</v>
      </c>
      <c r="D855" s="62"/>
    </row>
    <row r="856" spans="1:4">
      <c r="A856" s="103"/>
      <c r="B856" s="103"/>
      <c r="C856" s="62" t="s">
        <v>2251</v>
      </c>
      <c r="D856" s="62"/>
    </row>
    <row r="857" spans="1:4">
      <c r="A857" s="103"/>
      <c r="B857" s="103"/>
      <c r="C857" s="62" t="s">
        <v>2252</v>
      </c>
      <c r="D857" s="62"/>
    </row>
    <row r="858" spans="1:4">
      <c r="A858" s="103"/>
      <c r="B858" s="103"/>
      <c r="C858" s="62" t="s">
        <v>2253</v>
      </c>
      <c r="D858" s="62"/>
    </row>
    <row r="859" spans="1:4">
      <c r="A859" s="103"/>
      <c r="B859" s="103"/>
      <c r="C859" s="62" t="s">
        <v>2254</v>
      </c>
      <c r="D859" s="62"/>
    </row>
    <row r="860" spans="1:4">
      <c r="A860" s="103"/>
      <c r="B860" s="103"/>
      <c r="C860" s="62" t="s">
        <v>2255</v>
      </c>
      <c r="D860" s="62"/>
    </row>
    <row r="861" spans="1:4">
      <c r="A861" s="103"/>
      <c r="B861" s="103"/>
      <c r="C861" s="62" t="s">
        <v>2256</v>
      </c>
      <c r="D861" s="62"/>
    </row>
    <row r="862" spans="1:4">
      <c r="A862" s="76" t="s">
        <v>2257</v>
      </c>
      <c r="B862" s="76" t="s">
        <v>5</v>
      </c>
      <c r="C862" s="65" t="s">
        <v>40</v>
      </c>
      <c r="D862" s="65"/>
    </row>
    <row r="863" spans="1:4">
      <c r="A863" s="77"/>
      <c r="B863" s="77"/>
      <c r="C863" s="65" t="s">
        <v>2258</v>
      </c>
      <c r="D863" s="65"/>
    </row>
    <row r="864" spans="1:4">
      <c r="A864" s="77"/>
      <c r="B864" s="77"/>
      <c r="C864" s="65" t="s">
        <v>51</v>
      </c>
      <c r="D864" s="65"/>
    </row>
    <row r="865" spans="1:4">
      <c r="A865" s="77"/>
      <c r="B865" s="77"/>
      <c r="C865" s="65" t="s">
        <v>2259</v>
      </c>
      <c r="D865" s="65"/>
    </row>
    <row r="866" spans="1:4">
      <c r="A866" s="77"/>
      <c r="B866" s="77"/>
      <c r="C866" s="65" t="s">
        <v>2260</v>
      </c>
      <c r="D866" s="65"/>
    </row>
    <row r="867" spans="1:4">
      <c r="A867" s="77"/>
      <c r="B867" s="77"/>
      <c r="C867" s="65" t="s">
        <v>2261</v>
      </c>
      <c r="D867" s="65"/>
    </row>
    <row r="868" spans="1:4">
      <c r="A868" s="77"/>
      <c r="B868" s="77"/>
      <c r="C868" s="65" t="s">
        <v>29</v>
      </c>
      <c r="D868" s="65"/>
    </row>
    <row r="869" spans="1:4">
      <c r="A869" s="77"/>
      <c r="B869" s="77"/>
      <c r="C869" s="65" t="s">
        <v>2262</v>
      </c>
      <c r="D869" s="65"/>
    </row>
    <row r="870" spans="1:4">
      <c r="A870" s="103" t="s">
        <v>2263</v>
      </c>
      <c r="B870" s="103" t="s">
        <v>5</v>
      </c>
      <c r="C870" s="62" t="s">
        <v>40</v>
      </c>
      <c r="D870" s="62"/>
    </row>
    <row r="871" spans="1:4">
      <c r="A871" s="103"/>
      <c r="B871" s="103"/>
      <c r="C871" s="62" t="s">
        <v>51</v>
      </c>
      <c r="D871" s="62"/>
    </row>
    <row r="872" spans="1:4">
      <c r="A872" s="103"/>
      <c r="B872" s="103"/>
      <c r="C872" s="62" t="s">
        <v>2260</v>
      </c>
      <c r="D872" s="62"/>
    </row>
    <row r="873" spans="1:4">
      <c r="A873" s="103"/>
      <c r="B873" s="103"/>
      <c r="C873" s="62" t="s">
        <v>336</v>
      </c>
      <c r="D873" s="62"/>
    </row>
    <row r="874" spans="1:4">
      <c r="A874" s="76" t="s">
        <v>2264</v>
      </c>
      <c r="B874" s="76" t="s">
        <v>5</v>
      </c>
      <c r="C874" s="65" t="s">
        <v>100</v>
      </c>
      <c r="D874" s="65"/>
    </row>
    <row r="875" spans="1:4">
      <c r="A875" s="77"/>
      <c r="B875" s="77"/>
      <c r="C875" s="65" t="s">
        <v>110</v>
      </c>
      <c r="D875" s="65"/>
    </row>
    <row r="876" spans="1:4">
      <c r="A876" s="77"/>
      <c r="B876" s="77"/>
      <c r="C876" s="65" t="s">
        <v>360</v>
      </c>
      <c r="D876" s="65"/>
    </row>
    <row r="877" spans="1:4">
      <c r="A877" s="77"/>
      <c r="B877" s="77"/>
      <c r="C877" s="65" t="s">
        <v>2081</v>
      </c>
      <c r="D877" s="65"/>
    </row>
    <row r="878" spans="1:4">
      <c r="A878" s="77"/>
      <c r="B878" s="77"/>
      <c r="C878" s="65" t="s">
        <v>213</v>
      </c>
      <c r="D878" s="65"/>
    </row>
    <row r="879" spans="1:4">
      <c r="A879" s="77"/>
      <c r="B879" s="77"/>
      <c r="C879" s="65" t="s">
        <v>2265</v>
      </c>
      <c r="D879" s="65"/>
    </row>
    <row r="880" spans="1:4">
      <c r="A880" s="77"/>
      <c r="B880" s="77"/>
      <c r="C880" s="65" t="s">
        <v>2266</v>
      </c>
      <c r="D880" s="65"/>
    </row>
    <row r="881" spans="1:5">
      <c r="A881" s="77"/>
      <c r="B881" s="77"/>
      <c r="C881" s="65" t="s">
        <v>2267</v>
      </c>
      <c r="D881" s="65"/>
    </row>
    <row r="882" spans="1:5">
      <c r="A882" s="77"/>
      <c r="B882" s="77"/>
      <c r="C882" s="65" t="s">
        <v>2268</v>
      </c>
      <c r="D882" s="65" t="s">
        <v>2268</v>
      </c>
      <c r="E882" s="18" t="s">
        <v>1631</v>
      </c>
    </row>
    <row r="883" spans="1:5">
      <c r="A883" s="78"/>
      <c r="B883" s="78"/>
      <c r="C883" s="65" t="s">
        <v>336</v>
      </c>
      <c r="D883" s="65"/>
    </row>
    <row r="884" spans="1:5">
      <c r="A884" s="92" t="s">
        <v>2269</v>
      </c>
      <c r="B884" s="92" t="s">
        <v>5</v>
      </c>
      <c r="C884" s="62" t="s">
        <v>684</v>
      </c>
      <c r="D884" s="62"/>
    </row>
    <row r="885" spans="1:5">
      <c r="A885" s="93"/>
      <c r="B885" s="93"/>
      <c r="C885" s="62" t="s">
        <v>2270</v>
      </c>
      <c r="D885" s="62"/>
    </row>
    <row r="886" spans="1:5">
      <c r="A886" s="93"/>
      <c r="B886" s="93"/>
      <c r="C886" s="62" t="s">
        <v>2271</v>
      </c>
      <c r="D886" s="62"/>
    </row>
    <row r="887" spans="1:5">
      <c r="A887" s="93"/>
      <c r="B887" s="93"/>
      <c r="C887" s="62" t="s">
        <v>2272</v>
      </c>
      <c r="D887" s="62"/>
    </row>
    <row r="888" spans="1:5">
      <c r="A888" s="93"/>
      <c r="B888" s="93"/>
      <c r="C888" s="62" t="s">
        <v>2273</v>
      </c>
      <c r="D888" s="62"/>
    </row>
    <row r="889" spans="1:5">
      <c r="A889" s="93"/>
      <c r="B889" s="93"/>
      <c r="C889" s="62" t="s">
        <v>2274</v>
      </c>
      <c r="D889" s="62" t="s">
        <v>2275</v>
      </c>
    </row>
    <row r="890" spans="1:5">
      <c r="A890" s="93"/>
      <c r="B890" s="93"/>
      <c r="C890" s="62" t="s">
        <v>2276</v>
      </c>
      <c r="D890" s="62"/>
    </row>
    <row r="891" spans="1:5">
      <c r="A891" s="76" t="s">
        <v>1834</v>
      </c>
      <c r="B891" s="76" t="s">
        <v>5</v>
      </c>
      <c r="C891" s="65" t="s">
        <v>1030</v>
      </c>
      <c r="D891" s="65"/>
    </row>
    <row r="892" spans="1:5">
      <c r="A892" s="77"/>
      <c r="B892" s="77"/>
      <c r="C892" s="65" t="s">
        <v>1026</v>
      </c>
      <c r="D892" s="65"/>
    </row>
    <row r="893" spans="1:5">
      <c r="A893" s="77"/>
      <c r="B893" s="77"/>
      <c r="C893" s="65" t="s">
        <v>1055</v>
      </c>
      <c r="D893" s="65"/>
    </row>
    <row r="894" spans="1:5">
      <c r="A894" s="77"/>
      <c r="B894" s="77"/>
      <c r="C894" s="65" t="s">
        <v>1073</v>
      </c>
      <c r="D894" s="65"/>
    </row>
    <row r="895" spans="1:5">
      <c r="A895" s="77"/>
      <c r="B895" s="77"/>
      <c r="C895" s="65" t="s">
        <v>2277</v>
      </c>
      <c r="D895" s="65"/>
    </row>
    <row r="896" spans="1:5">
      <c r="A896" s="77"/>
      <c r="B896" s="77"/>
      <c r="C896" s="65" t="s">
        <v>336</v>
      </c>
      <c r="D896" s="65"/>
    </row>
    <row r="897" spans="1:4">
      <c r="A897" s="92" t="s">
        <v>2278</v>
      </c>
      <c r="B897" s="92" t="s">
        <v>5</v>
      </c>
      <c r="C897" s="62" t="s">
        <v>2279</v>
      </c>
      <c r="D897" s="62"/>
    </row>
    <row r="898" spans="1:4">
      <c r="A898" s="93"/>
      <c r="B898" s="93"/>
      <c r="C898" s="62" t="s">
        <v>2280</v>
      </c>
      <c r="D898" s="62"/>
    </row>
    <row r="899" spans="1:4">
      <c r="A899" s="93"/>
      <c r="B899" s="93"/>
      <c r="C899" s="62" t="s">
        <v>684</v>
      </c>
      <c r="D899" s="62"/>
    </row>
    <row r="900" spans="1:4">
      <c r="A900" s="93"/>
      <c r="B900" s="93"/>
      <c r="C900" s="62" t="s">
        <v>336</v>
      </c>
      <c r="D900" s="62"/>
    </row>
    <row r="901" spans="1:4">
      <c r="A901" s="76" t="s">
        <v>2281</v>
      </c>
      <c r="B901" s="76" t="s">
        <v>5</v>
      </c>
      <c r="C901" s="65" t="s">
        <v>2282</v>
      </c>
      <c r="D901" s="65"/>
    </row>
    <row r="902" spans="1:4">
      <c r="A902" s="77"/>
      <c r="B902" s="77"/>
      <c r="C902" s="65" t="s">
        <v>2283</v>
      </c>
      <c r="D902" s="65"/>
    </row>
    <row r="903" spans="1:4">
      <c r="A903" s="77"/>
      <c r="B903" s="77"/>
      <c r="C903" s="65" t="s">
        <v>1540</v>
      </c>
      <c r="D903" s="65"/>
    </row>
    <row r="904" spans="1:4">
      <c r="A904" s="77"/>
      <c r="B904" s="77"/>
      <c r="C904" s="65" t="s">
        <v>2284</v>
      </c>
      <c r="D904" s="65"/>
    </row>
    <row r="905" spans="1:4">
      <c r="A905" s="77"/>
      <c r="B905" s="77"/>
      <c r="C905" s="65" t="s">
        <v>2285</v>
      </c>
      <c r="D905" s="65"/>
    </row>
    <row r="906" spans="1:4">
      <c r="A906" s="102" t="s">
        <v>2286</v>
      </c>
      <c r="B906" s="102" t="s">
        <v>5</v>
      </c>
      <c r="C906" s="68" t="s">
        <v>2287</v>
      </c>
      <c r="D906" s="68"/>
    </row>
    <row r="907" spans="1:4">
      <c r="A907" s="103"/>
      <c r="B907" s="103"/>
      <c r="C907" s="68" t="s">
        <v>2288</v>
      </c>
      <c r="D907" s="68"/>
    </row>
    <row r="908" spans="1:4">
      <c r="A908" s="103"/>
      <c r="B908" s="103"/>
      <c r="C908" s="62" t="s">
        <v>2289</v>
      </c>
      <c r="D908" s="62"/>
    </row>
    <row r="909" spans="1:4">
      <c r="A909" s="103"/>
      <c r="B909" s="103"/>
      <c r="C909" s="62" t="s">
        <v>2290</v>
      </c>
      <c r="D909" s="62"/>
    </row>
    <row r="910" spans="1:4">
      <c r="A910" s="103"/>
      <c r="B910" s="103"/>
      <c r="C910" s="62" t="s">
        <v>2291</v>
      </c>
      <c r="D910" s="62"/>
    </row>
    <row r="911" spans="1:4">
      <c r="A911" s="103"/>
      <c r="B911" s="103"/>
      <c r="C911" s="62" t="s">
        <v>2292</v>
      </c>
      <c r="D911" s="62"/>
    </row>
    <row r="912" spans="1:4">
      <c r="A912" s="98" t="s">
        <v>2293</v>
      </c>
      <c r="B912" s="98" t="s">
        <v>5</v>
      </c>
      <c r="C912" s="70" t="s">
        <v>40</v>
      </c>
      <c r="D912" s="70"/>
    </row>
    <row r="913" spans="1:5">
      <c r="A913" s="80"/>
      <c r="B913" s="80"/>
      <c r="C913" s="70" t="s">
        <v>2258</v>
      </c>
      <c r="D913" s="70"/>
    </row>
    <row r="914" spans="1:5">
      <c r="A914" s="80"/>
      <c r="B914" s="80"/>
      <c r="C914" s="65" t="s">
        <v>51</v>
      </c>
      <c r="D914" s="65"/>
    </row>
    <row r="915" spans="1:5">
      <c r="A915" s="80"/>
      <c r="B915" s="80"/>
      <c r="C915" s="65" t="s">
        <v>2259</v>
      </c>
      <c r="D915" s="65"/>
    </row>
    <row r="916" spans="1:5">
      <c r="A916" s="80"/>
      <c r="B916" s="80"/>
      <c r="C916" s="65" t="s">
        <v>2260</v>
      </c>
      <c r="D916" s="65"/>
    </row>
    <row r="917" spans="1:5">
      <c r="A917" s="80"/>
      <c r="B917" s="80"/>
      <c r="C917" s="65" t="s">
        <v>2261</v>
      </c>
      <c r="D917" s="65"/>
    </row>
    <row r="918" spans="1:5">
      <c r="A918" s="80"/>
      <c r="B918" s="80"/>
      <c r="C918" s="70" t="s">
        <v>29</v>
      </c>
      <c r="D918" s="70"/>
    </row>
    <row r="919" spans="1:5">
      <c r="A919" s="80"/>
      <c r="B919" s="80"/>
      <c r="C919" s="70" t="s">
        <v>2262</v>
      </c>
      <c r="D919" s="70"/>
    </row>
    <row r="920" spans="1:5" ht="15">
      <c r="A920" s="102" t="s">
        <v>2294</v>
      </c>
      <c r="B920" s="102" t="s">
        <v>5</v>
      </c>
      <c r="C920" s="68" t="s">
        <v>2295</v>
      </c>
      <c r="D920" s="68"/>
      <c r="E920" s="69"/>
    </row>
    <row r="921" spans="1:5" ht="15">
      <c r="A921" s="103"/>
      <c r="B921" s="103"/>
      <c r="C921" s="68" t="s">
        <v>2296</v>
      </c>
      <c r="D921" s="68"/>
      <c r="E921" s="69"/>
    </row>
    <row r="922" spans="1:5" ht="15">
      <c r="A922" s="103"/>
      <c r="B922" s="103"/>
      <c r="C922" s="62" t="s">
        <v>2297</v>
      </c>
      <c r="D922" s="62"/>
      <c r="E922" s="69"/>
    </row>
    <row r="923" spans="1:5" ht="15">
      <c r="A923" s="103"/>
      <c r="B923" s="103"/>
      <c r="C923" s="62" t="s">
        <v>2298</v>
      </c>
      <c r="D923" s="62"/>
      <c r="E923" s="69"/>
    </row>
    <row r="924" spans="1:5" ht="15">
      <c r="A924" s="103"/>
      <c r="B924" s="103"/>
      <c r="C924" s="62" t="s">
        <v>2299</v>
      </c>
      <c r="D924" s="62"/>
      <c r="E924" s="69"/>
    </row>
    <row r="925" spans="1:5">
      <c r="A925" s="103"/>
      <c r="B925" s="103"/>
      <c r="C925" s="62" t="s">
        <v>336</v>
      </c>
      <c r="D925" s="62"/>
    </row>
    <row r="926" spans="1:5">
      <c r="A926" s="98" t="s">
        <v>2300</v>
      </c>
      <c r="B926" s="98" t="s">
        <v>5</v>
      </c>
      <c r="C926" s="65" t="s">
        <v>2301</v>
      </c>
      <c r="D926" s="65"/>
    </row>
    <row r="927" spans="1:5">
      <c r="A927" s="80"/>
      <c r="B927" s="80"/>
      <c r="C927" s="65" t="s">
        <v>2302</v>
      </c>
      <c r="D927" s="65"/>
    </row>
    <row r="928" spans="1:5">
      <c r="A928" s="80"/>
      <c r="B928" s="80"/>
      <c r="C928" s="65" t="s">
        <v>2303</v>
      </c>
      <c r="D928" s="65"/>
    </row>
    <row r="929" spans="1:5">
      <c r="A929" s="99" t="s">
        <v>2304</v>
      </c>
      <c r="B929" s="99" t="s">
        <v>5</v>
      </c>
      <c r="C929" s="68" t="s">
        <v>2305</v>
      </c>
      <c r="D929" s="68"/>
    </row>
    <row r="930" spans="1:5">
      <c r="A930" s="100"/>
      <c r="B930" s="100"/>
      <c r="C930" s="68" t="s">
        <v>110</v>
      </c>
      <c r="D930" s="68"/>
    </row>
    <row r="931" spans="1:5">
      <c r="A931" s="100"/>
      <c r="B931" s="100"/>
      <c r="C931" s="62" t="s">
        <v>100</v>
      </c>
      <c r="D931" s="62"/>
    </row>
    <row r="932" spans="1:5">
      <c r="A932" s="100"/>
      <c r="B932" s="100"/>
      <c r="C932" s="62" t="s">
        <v>360</v>
      </c>
      <c r="D932" s="62"/>
    </row>
    <row r="933" spans="1:5">
      <c r="A933" s="100"/>
      <c r="B933" s="100"/>
      <c r="C933" s="62" t="s">
        <v>336</v>
      </c>
      <c r="D933" s="62"/>
    </row>
    <row r="934" spans="1:5">
      <c r="A934" s="106" t="s">
        <v>2306</v>
      </c>
      <c r="B934" s="106" t="s">
        <v>5</v>
      </c>
      <c r="C934" s="70" t="s">
        <v>100</v>
      </c>
      <c r="D934" s="70"/>
    </row>
    <row r="935" spans="1:5">
      <c r="A935" s="107"/>
      <c r="B935" s="107"/>
      <c r="C935" s="70" t="s">
        <v>110</v>
      </c>
      <c r="D935" s="70"/>
    </row>
    <row r="936" spans="1:5">
      <c r="A936" s="107"/>
      <c r="B936" s="107"/>
      <c r="C936" s="65" t="s">
        <v>360</v>
      </c>
      <c r="D936" s="65"/>
    </row>
    <row r="937" spans="1:5">
      <c r="A937" s="107"/>
      <c r="B937" s="107"/>
      <c r="C937" s="65" t="s">
        <v>2081</v>
      </c>
      <c r="D937" s="65"/>
    </row>
    <row r="938" spans="1:5">
      <c r="A938" s="107"/>
      <c r="B938" s="107"/>
      <c r="C938" s="65" t="s">
        <v>2307</v>
      </c>
      <c r="D938" s="65"/>
    </row>
    <row r="939" spans="1:5">
      <c r="A939" s="107"/>
      <c r="B939" s="107"/>
      <c r="C939" s="70" t="s">
        <v>2307</v>
      </c>
      <c r="D939" s="70"/>
    </row>
    <row r="940" spans="1:5">
      <c r="A940" s="107"/>
      <c r="B940" s="107"/>
      <c r="C940" s="70" t="s">
        <v>2265</v>
      </c>
      <c r="D940" s="70"/>
    </row>
    <row r="941" spans="1:5">
      <c r="A941" s="107"/>
      <c r="B941" s="107"/>
      <c r="C941" s="65" t="s">
        <v>2266</v>
      </c>
      <c r="D941" s="65"/>
    </row>
    <row r="942" spans="1:5">
      <c r="A942" s="107"/>
      <c r="B942" s="107"/>
      <c r="C942" s="70" t="s">
        <v>2267</v>
      </c>
      <c r="D942" s="70"/>
    </row>
    <row r="943" spans="1:5">
      <c r="A943" s="107"/>
      <c r="B943" s="107"/>
      <c r="C943" s="70" t="s">
        <v>2305</v>
      </c>
      <c r="D943" s="70"/>
    </row>
    <row r="944" spans="1:5">
      <c r="A944" s="107"/>
      <c r="B944" s="107"/>
      <c r="C944" s="65" t="s">
        <v>2308</v>
      </c>
      <c r="D944" s="65" t="s">
        <v>2308</v>
      </c>
      <c r="E944" s="18" t="s">
        <v>1631</v>
      </c>
    </row>
    <row r="945" spans="1:4">
      <c r="A945" s="134"/>
      <c r="B945" s="134"/>
      <c r="C945" s="65" t="s">
        <v>336</v>
      </c>
      <c r="D945" s="65"/>
    </row>
    <row r="946" spans="1:4" ht="14.25" customHeight="1">
      <c r="A946" s="99" t="s">
        <v>2309</v>
      </c>
      <c r="B946" s="99" t="s">
        <v>5</v>
      </c>
      <c r="C946" s="68" t="s">
        <v>2310</v>
      </c>
      <c r="D946" s="68"/>
    </row>
    <row r="947" spans="1:4">
      <c r="A947" s="100"/>
      <c r="B947" s="100"/>
      <c r="C947" s="68" t="s">
        <v>2311</v>
      </c>
      <c r="D947" s="68"/>
    </row>
    <row r="948" spans="1:4">
      <c r="A948" s="100"/>
      <c r="B948" s="100"/>
      <c r="C948" s="62" t="s">
        <v>2312</v>
      </c>
      <c r="D948" s="62"/>
    </row>
    <row r="949" spans="1:4">
      <c r="A949" s="100"/>
      <c r="B949" s="100"/>
      <c r="C949" s="62" t="s">
        <v>2313</v>
      </c>
      <c r="D949" s="62"/>
    </row>
    <row r="950" spans="1:4">
      <c r="A950" s="100"/>
      <c r="B950" s="100"/>
      <c r="C950" s="62" t="s">
        <v>2314</v>
      </c>
      <c r="D950" s="62"/>
    </row>
    <row r="951" spans="1:4">
      <c r="A951" s="100"/>
      <c r="B951" s="100"/>
      <c r="C951" s="68" t="s">
        <v>1219</v>
      </c>
      <c r="D951" s="68"/>
    </row>
    <row r="952" spans="1:4">
      <c r="A952" s="100"/>
      <c r="B952" s="100"/>
      <c r="C952" s="68" t="s">
        <v>2305</v>
      </c>
      <c r="D952" s="68"/>
    </row>
    <row r="953" spans="1:4">
      <c r="A953" s="100"/>
      <c r="B953" s="100"/>
      <c r="C953" s="62" t="s">
        <v>2315</v>
      </c>
      <c r="D953" s="62" t="s">
        <v>2316</v>
      </c>
    </row>
    <row r="954" spans="1:4">
      <c r="A954" s="100"/>
      <c r="B954" s="100"/>
      <c r="C954" s="62" t="s">
        <v>2274</v>
      </c>
      <c r="D954" s="62" t="s">
        <v>2275</v>
      </c>
    </row>
    <row r="955" spans="1:4">
      <c r="A955" s="100"/>
      <c r="B955" s="100"/>
      <c r="C955" s="62" t="s">
        <v>336</v>
      </c>
      <c r="D955" s="62"/>
    </row>
    <row r="956" spans="1:4">
      <c r="A956" s="106" t="s">
        <v>2097</v>
      </c>
      <c r="B956" s="106" t="s">
        <v>5</v>
      </c>
      <c r="C956" s="65" t="s">
        <v>2317</v>
      </c>
      <c r="D956" s="65"/>
    </row>
    <row r="957" spans="1:4">
      <c r="A957" s="107"/>
      <c r="B957" s="107"/>
      <c r="C957" s="65" t="s">
        <v>1281</v>
      </c>
      <c r="D957" s="65"/>
    </row>
    <row r="958" spans="1:4">
      <c r="A958" s="107"/>
      <c r="B958" s="107"/>
      <c r="C958" s="65" t="s">
        <v>2318</v>
      </c>
      <c r="D958" s="65"/>
    </row>
    <row r="959" spans="1:4">
      <c r="A959" s="107"/>
      <c r="B959" s="107"/>
      <c r="C959" s="65" t="s">
        <v>1310</v>
      </c>
      <c r="D959" s="65"/>
    </row>
    <row r="960" spans="1:4">
      <c r="A960" s="107"/>
      <c r="B960" s="107"/>
      <c r="C960" s="65" t="s">
        <v>1293</v>
      </c>
      <c r="D960" s="65"/>
    </row>
    <row r="961" spans="1:5">
      <c r="A961" s="107"/>
      <c r="B961" s="107"/>
      <c r="C961" s="65" t="s">
        <v>1333</v>
      </c>
      <c r="D961" s="65"/>
    </row>
    <row r="962" spans="1:5">
      <c r="A962" s="107"/>
      <c r="B962" s="107"/>
      <c r="C962" s="65" t="s">
        <v>2319</v>
      </c>
      <c r="D962" s="65"/>
    </row>
    <row r="963" spans="1:5">
      <c r="A963" s="107"/>
      <c r="B963" s="107"/>
      <c r="C963" s="65" t="s">
        <v>2172</v>
      </c>
      <c r="D963" s="65"/>
      <c r="E963" s="18" t="s">
        <v>1631</v>
      </c>
    </row>
    <row r="964" spans="1:5">
      <c r="A964" s="108" t="s">
        <v>2320</v>
      </c>
      <c r="B964" s="99" t="s">
        <v>5</v>
      </c>
      <c r="C964" s="62" t="s">
        <v>2282</v>
      </c>
      <c r="D964" s="62"/>
    </row>
    <row r="965" spans="1:5">
      <c r="A965" s="109"/>
      <c r="B965" s="100"/>
      <c r="C965" s="62" t="s">
        <v>2283</v>
      </c>
      <c r="D965" s="62"/>
    </row>
    <row r="966" spans="1:5">
      <c r="A966" s="109"/>
      <c r="B966" s="100"/>
      <c r="C966" s="62" t="s">
        <v>1540</v>
      </c>
      <c r="D966" s="62"/>
    </row>
    <row r="967" spans="1:5">
      <c r="A967" s="109"/>
      <c r="B967" s="100"/>
      <c r="C967" s="62" t="s">
        <v>2284</v>
      </c>
      <c r="D967" s="62"/>
    </row>
    <row r="968" spans="1:5">
      <c r="A968" s="109"/>
      <c r="B968" s="100"/>
      <c r="C968" s="62" t="s">
        <v>2285</v>
      </c>
      <c r="D968" s="62"/>
    </row>
    <row r="969" spans="1:5">
      <c r="A969" s="109"/>
      <c r="B969" s="100"/>
      <c r="C969" s="62" t="s">
        <v>2321</v>
      </c>
      <c r="D969" s="62"/>
      <c r="E969" s="18" t="s">
        <v>1631</v>
      </c>
    </row>
    <row r="970" spans="1:5">
      <c r="A970" s="110" t="s">
        <v>2322</v>
      </c>
      <c r="B970" s="106" t="s">
        <v>5</v>
      </c>
      <c r="C970" s="65" t="s">
        <v>2323</v>
      </c>
      <c r="D970" s="65"/>
    </row>
    <row r="971" spans="1:5">
      <c r="A971" s="111"/>
      <c r="B971" s="107"/>
      <c r="C971" s="65" t="s">
        <v>2324</v>
      </c>
      <c r="D971" s="65"/>
    </row>
    <row r="972" spans="1:5">
      <c r="A972" s="111"/>
      <c r="B972" s="107"/>
      <c r="C972" s="65" t="s">
        <v>2325</v>
      </c>
      <c r="D972" s="65"/>
    </row>
    <row r="973" spans="1:5">
      <c r="A973" s="111"/>
      <c r="B973" s="107"/>
      <c r="C973" s="65" t="s">
        <v>2326</v>
      </c>
      <c r="D973" s="65"/>
    </row>
    <row r="974" spans="1:5">
      <c r="A974" s="111"/>
      <c r="B974" s="107"/>
      <c r="C974" s="65" t="s">
        <v>2327</v>
      </c>
      <c r="D974" s="65"/>
    </row>
    <row r="975" spans="1:5">
      <c r="A975" s="111"/>
      <c r="B975" s="107"/>
      <c r="C975" s="65" t="s">
        <v>2328</v>
      </c>
      <c r="D975" s="65"/>
    </row>
    <row r="976" spans="1:5">
      <c r="A976" s="135"/>
      <c r="B976" s="134"/>
      <c r="C976" s="65" t="s">
        <v>336</v>
      </c>
      <c r="D976" s="65"/>
    </row>
    <row r="977" spans="1:5">
      <c r="A977" s="99" t="s">
        <v>2329</v>
      </c>
      <c r="B977" s="99" t="s">
        <v>5</v>
      </c>
      <c r="C977" s="62" t="s">
        <v>2330</v>
      </c>
      <c r="D977" s="62"/>
      <c r="E977" s="18" t="s">
        <v>2331</v>
      </c>
    </row>
    <row r="978" spans="1:5">
      <c r="A978" s="100"/>
      <c r="B978" s="100"/>
      <c r="C978" s="62" t="s">
        <v>2332</v>
      </c>
      <c r="D978" s="62"/>
    </row>
    <row r="979" spans="1:5">
      <c r="A979" s="100"/>
      <c r="B979" s="100"/>
      <c r="C979" s="62" t="s">
        <v>2333</v>
      </c>
      <c r="D979" s="62"/>
    </row>
    <row r="980" spans="1:5">
      <c r="A980" s="100"/>
      <c r="B980" s="100"/>
      <c r="C980" s="62" t="s">
        <v>1538</v>
      </c>
      <c r="D980" s="62"/>
    </row>
    <row r="981" spans="1:5">
      <c r="A981" s="100"/>
      <c r="B981" s="100"/>
      <c r="C981" s="62" t="s">
        <v>2334</v>
      </c>
      <c r="D981" s="62"/>
    </row>
    <row r="982" spans="1:5">
      <c r="A982" s="100"/>
      <c r="B982" s="100"/>
      <c r="C982" s="62" t="s">
        <v>2335</v>
      </c>
      <c r="D982" s="62"/>
    </row>
    <row r="983" spans="1:5">
      <c r="A983" s="100"/>
      <c r="B983" s="100"/>
      <c r="C983" s="62" t="s">
        <v>2336</v>
      </c>
      <c r="D983" s="62"/>
    </row>
    <row r="984" spans="1:5">
      <c r="A984" s="100"/>
      <c r="B984" s="100"/>
      <c r="C984" s="62" t="s">
        <v>2337</v>
      </c>
      <c r="D984" s="62"/>
    </row>
    <row r="985" spans="1:5">
      <c r="A985" s="100"/>
      <c r="B985" s="100"/>
      <c r="C985" s="62" t="s">
        <v>2338</v>
      </c>
      <c r="D985" s="62" t="s">
        <v>2339</v>
      </c>
      <c r="E985" s="18" t="s">
        <v>1631</v>
      </c>
    </row>
    <row r="986" spans="1:5">
      <c r="A986" s="110" t="s">
        <v>2340</v>
      </c>
      <c r="B986" s="106" t="s">
        <v>5</v>
      </c>
      <c r="C986" s="65" t="s">
        <v>2287</v>
      </c>
      <c r="D986" s="65"/>
    </row>
    <row r="987" spans="1:5">
      <c r="A987" s="111"/>
      <c r="B987" s="107"/>
      <c r="C987" s="65" t="s">
        <v>2288</v>
      </c>
      <c r="D987" s="65"/>
    </row>
    <row r="988" spans="1:5">
      <c r="A988" s="111"/>
      <c r="B988" s="107"/>
      <c r="C988" s="65" t="s">
        <v>2341</v>
      </c>
      <c r="D988" s="65"/>
    </row>
    <row r="989" spans="1:5">
      <c r="A989" s="111"/>
      <c r="B989" s="107"/>
      <c r="C989" s="65" t="s">
        <v>2342</v>
      </c>
      <c r="D989" s="65"/>
    </row>
    <row r="990" spans="1:5">
      <c r="A990" s="111"/>
      <c r="B990" s="107"/>
      <c r="C990" s="65" t="s">
        <v>2343</v>
      </c>
      <c r="D990" s="65"/>
    </row>
    <row r="991" spans="1:5">
      <c r="A991" s="111"/>
      <c r="B991" s="107"/>
      <c r="C991" s="65" t="s">
        <v>2344</v>
      </c>
      <c r="D991" s="65"/>
    </row>
    <row r="992" spans="1:5">
      <c r="A992" s="99" t="s">
        <v>2345</v>
      </c>
      <c r="B992" s="99" t="s">
        <v>5</v>
      </c>
      <c r="C992" s="62" t="s">
        <v>110</v>
      </c>
      <c r="D992" s="62"/>
    </row>
    <row r="993" spans="1:5">
      <c r="A993" s="100"/>
      <c r="B993" s="100"/>
      <c r="C993" s="62" t="s">
        <v>100</v>
      </c>
      <c r="D993" s="62"/>
    </row>
    <row r="994" spans="1:5">
      <c r="A994" s="100"/>
      <c r="B994" s="100"/>
      <c r="C994" s="62" t="s">
        <v>2262</v>
      </c>
      <c r="D994" s="62"/>
    </row>
    <row r="995" spans="1:5">
      <c r="A995" s="100"/>
      <c r="B995" s="100"/>
      <c r="C995" s="62" t="s">
        <v>360</v>
      </c>
      <c r="D995" s="62"/>
    </row>
    <row r="996" spans="1:5">
      <c r="A996" s="100"/>
      <c r="B996" s="100"/>
      <c r="C996" s="62" t="s">
        <v>2346</v>
      </c>
      <c r="D996" s="62" t="s">
        <v>2347</v>
      </c>
    </row>
    <row r="997" spans="1:5">
      <c r="A997" s="100"/>
      <c r="B997" s="100"/>
      <c r="C997" s="62" t="s">
        <v>336</v>
      </c>
      <c r="D997" s="62"/>
    </row>
    <row r="998" spans="1:5">
      <c r="A998" s="106" t="s">
        <v>2348</v>
      </c>
      <c r="B998" s="106" t="s">
        <v>5</v>
      </c>
      <c r="C998" s="65" t="s">
        <v>2349</v>
      </c>
      <c r="D998" s="65"/>
      <c r="E998" s="18" t="s">
        <v>2331</v>
      </c>
    </row>
    <row r="999" spans="1:5">
      <c r="A999" s="107"/>
      <c r="B999" s="107"/>
      <c r="C999" s="65" t="s">
        <v>2350</v>
      </c>
      <c r="D999" s="65"/>
    </row>
    <row r="1000" spans="1:5">
      <c r="A1000" s="99" t="s">
        <v>2351</v>
      </c>
      <c r="B1000" s="99" t="s">
        <v>5</v>
      </c>
      <c r="C1000" s="62" t="s">
        <v>2352</v>
      </c>
      <c r="D1000" s="62"/>
    </row>
    <row r="1001" spans="1:5">
      <c r="A1001" s="100"/>
      <c r="B1001" s="100"/>
      <c r="C1001" s="62" t="s">
        <v>2353</v>
      </c>
      <c r="D1001" s="62"/>
    </row>
    <row r="1002" spans="1:5">
      <c r="A1002" s="100"/>
      <c r="B1002" s="100"/>
      <c r="C1002" s="62" t="s">
        <v>2354</v>
      </c>
      <c r="D1002" s="62"/>
    </row>
    <row r="1003" spans="1:5">
      <c r="A1003" s="100"/>
      <c r="B1003" s="100"/>
      <c r="C1003" s="62" t="s">
        <v>2355</v>
      </c>
      <c r="D1003" s="62"/>
      <c r="E1003" s="18" t="s">
        <v>1631</v>
      </c>
    </row>
    <row r="1004" spans="1:5">
      <c r="A1004" s="100"/>
      <c r="B1004" s="100"/>
      <c r="C1004" s="62" t="s">
        <v>2356</v>
      </c>
      <c r="D1004" s="62"/>
    </row>
    <row r="1005" spans="1:5">
      <c r="A1005" s="100"/>
      <c r="B1005" s="100"/>
      <c r="C1005" s="62" t="s">
        <v>2357</v>
      </c>
      <c r="D1005" s="62"/>
    </row>
    <row r="1006" spans="1:5">
      <c r="A1006" s="100"/>
      <c r="B1006" s="100"/>
      <c r="C1006" s="62" t="s">
        <v>2358</v>
      </c>
      <c r="D1006" s="62"/>
      <c r="E1006" s="18" t="s">
        <v>1631</v>
      </c>
    </row>
    <row r="1007" spans="1:5">
      <c r="A1007" s="100"/>
      <c r="B1007" s="100"/>
      <c r="C1007" s="62" t="s">
        <v>2359</v>
      </c>
      <c r="D1007" s="62"/>
    </row>
    <row r="1008" spans="1:5">
      <c r="A1008" s="100"/>
      <c r="B1008" s="100"/>
      <c r="C1008" s="62" t="s">
        <v>2360</v>
      </c>
      <c r="D1008" s="62"/>
    </row>
    <row r="1009" spans="1:4">
      <c r="A1009" s="100"/>
      <c r="B1009" s="100"/>
      <c r="C1009" s="62" t="s">
        <v>2361</v>
      </c>
      <c r="D1009" s="62"/>
    </row>
    <row r="1010" spans="1:4">
      <c r="A1010" s="100"/>
      <c r="B1010" s="100"/>
      <c r="C1010" s="62" t="s">
        <v>2362</v>
      </c>
      <c r="D1010" s="62"/>
    </row>
    <row r="1011" spans="1:4">
      <c r="A1011" s="100"/>
      <c r="B1011" s="100"/>
      <c r="C1011" s="62" t="s">
        <v>2363</v>
      </c>
      <c r="D1011" s="62"/>
    </row>
    <row r="1012" spans="1:4">
      <c r="A1012" s="100"/>
      <c r="B1012" s="100"/>
      <c r="C1012" s="62" t="s">
        <v>2364</v>
      </c>
      <c r="D1012" s="62"/>
    </row>
    <row r="1013" spans="1:4">
      <c r="A1013" s="100"/>
      <c r="B1013" s="100"/>
      <c r="C1013" s="62" t="s">
        <v>2365</v>
      </c>
      <c r="D1013" s="62"/>
    </row>
    <row r="1014" spans="1:4">
      <c r="A1014" s="100"/>
      <c r="B1014" s="100"/>
      <c r="C1014" s="62" t="s">
        <v>2366</v>
      </c>
      <c r="D1014" s="62"/>
    </row>
    <row r="1015" spans="1:4">
      <c r="A1015" s="100"/>
      <c r="B1015" s="100"/>
      <c r="C1015" s="62" t="s">
        <v>1601</v>
      </c>
      <c r="D1015" s="62"/>
    </row>
    <row r="1016" spans="1:4">
      <c r="A1016" s="100"/>
      <c r="B1016" s="100"/>
      <c r="C1016" s="62" t="s">
        <v>2367</v>
      </c>
      <c r="D1016" s="62"/>
    </row>
    <row r="1017" spans="1:4">
      <c r="A1017" s="100"/>
      <c r="B1017" s="100"/>
      <c r="C1017" s="62" t="s">
        <v>1606</v>
      </c>
      <c r="D1017" s="62"/>
    </row>
    <row r="1018" spans="1:4">
      <c r="A1018" s="100"/>
      <c r="B1018" s="100"/>
      <c r="C1018" s="62" t="s">
        <v>2368</v>
      </c>
      <c r="D1018" s="62"/>
    </row>
    <row r="1019" spans="1:4">
      <c r="A1019" s="100"/>
      <c r="B1019" s="100"/>
      <c r="C1019" s="62" t="s">
        <v>2369</v>
      </c>
      <c r="D1019" s="62"/>
    </row>
    <row r="1020" spans="1:4">
      <c r="A1020" s="100"/>
      <c r="B1020" s="100"/>
      <c r="C1020" s="62" t="s">
        <v>2370</v>
      </c>
      <c r="D1020" s="62"/>
    </row>
    <row r="1021" spans="1:4">
      <c r="A1021" s="100"/>
      <c r="B1021" s="100"/>
      <c r="C1021" s="62" t="s">
        <v>2371</v>
      </c>
      <c r="D1021" s="62"/>
    </row>
    <row r="1022" spans="1:4">
      <c r="A1022" s="100"/>
      <c r="B1022" s="100"/>
      <c r="C1022" s="62" t="s">
        <v>2372</v>
      </c>
      <c r="D1022" s="62"/>
    </row>
    <row r="1023" spans="1:4">
      <c r="A1023" s="100"/>
      <c r="B1023" s="100"/>
      <c r="C1023" s="62" t="s">
        <v>2373</v>
      </c>
      <c r="D1023" s="62"/>
    </row>
    <row r="1024" spans="1:4">
      <c r="A1024" s="100"/>
      <c r="B1024" s="100"/>
      <c r="C1024" s="62" t="s">
        <v>2374</v>
      </c>
      <c r="D1024" s="62"/>
    </row>
    <row r="1025" spans="1:5">
      <c r="A1025" s="100"/>
      <c r="B1025" s="100"/>
      <c r="C1025" s="62" t="s">
        <v>2375</v>
      </c>
      <c r="D1025" s="62"/>
    </row>
    <row r="1026" spans="1:5">
      <c r="A1026" s="100"/>
      <c r="B1026" s="100"/>
      <c r="C1026" s="62" t="s">
        <v>2376</v>
      </c>
      <c r="D1026" s="62"/>
    </row>
    <row r="1027" spans="1:5">
      <c r="A1027" s="100"/>
      <c r="B1027" s="100"/>
      <c r="C1027" s="62" t="s">
        <v>2377</v>
      </c>
      <c r="D1027" s="62"/>
    </row>
    <row r="1028" spans="1:5">
      <c r="A1028" s="100"/>
      <c r="B1028" s="100"/>
      <c r="C1028" s="62" t="s">
        <v>2378</v>
      </c>
      <c r="D1028" s="62"/>
    </row>
    <row r="1029" spans="1:5">
      <c r="A1029" s="100"/>
      <c r="B1029" s="100"/>
      <c r="C1029" s="62" t="s">
        <v>2379</v>
      </c>
      <c r="D1029" s="62"/>
    </row>
    <row r="1030" spans="1:5">
      <c r="A1030" s="100"/>
      <c r="B1030" s="100"/>
      <c r="C1030" s="62" t="s">
        <v>2380</v>
      </c>
      <c r="D1030" s="62"/>
    </row>
    <row r="1031" spans="1:5">
      <c r="A1031" s="100"/>
      <c r="B1031" s="100"/>
      <c r="C1031" s="144" t="s">
        <v>2381</v>
      </c>
      <c r="D1031" s="62"/>
      <c r="E1031" s="18" t="s">
        <v>1631</v>
      </c>
    </row>
    <row r="1032" spans="1:5">
      <c r="A1032" s="100"/>
      <c r="B1032" s="100"/>
      <c r="C1032" s="62" t="s">
        <v>2382</v>
      </c>
      <c r="D1032" s="62"/>
    </row>
    <row r="1033" spans="1:5">
      <c r="A1033" s="100"/>
      <c r="B1033" s="100"/>
      <c r="C1033" s="62" t="s">
        <v>336</v>
      </c>
      <c r="D1033" s="62"/>
    </row>
    <row r="1034" spans="1:5">
      <c r="A1034" s="76" t="s">
        <v>2383</v>
      </c>
      <c r="B1034" s="76" t="s">
        <v>5</v>
      </c>
      <c r="C1034" s="65" t="s">
        <v>2384</v>
      </c>
      <c r="D1034" s="65"/>
      <c r="E1034" s="18" t="s">
        <v>2331</v>
      </c>
    </row>
    <row r="1035" spans="1:5">
      <c r="A1035" s="77"/>
      <c r="B1035" s="77"/>
      <c r="C1035" s="65" t="s">
        <v>2385</v>
      </c>
      <c r="D1035" s="65"/>
    </row>
    <row r="1036" spans="1:5">
      <c r="A1036" s="77"/>
      <c r="B1036" s="77"/>
      <c r="C1036" s="65" t="s">
        <v>336</v>
      </c>
      <c r="D1036" s="65"/>
    </row>
    <row r="1037" spans="1:5">
      <c r="A1037" s="99" t="s">
        <v>2386</v>
      </c>
      <c r="B1037" s="99" t="s">
        <v>5</v>
      </c>
      <c r="C1037" s="62" t="s">
        <v>2387</v>
      </c>
      <c r="D1037" s="62"/>
    </row>
    <row r="1038" spans="1:5">
      <c r="A1038" s="100"/>
      <c r="B1038" s="100"/>
      <c r="C1038" s="62" t="s">
        <v>2388</v>
      </c>
      <c r="D1038" s="62" t="s">
        <v>2389</v>
      </c>
    </row>
    <row r="1039" spans="1:5">
      <c r="A1039" s="100"/>
      <c r="B1039" s="100"/>
      <c r="C1039" s="62" t="s">
        <v>2390</v>
      </c>
      <c r="D1039" s="62" t="s">
        <v>2391</v>
      </c>
    </row>
    <row r="1040" spans="1:5">
      <c r="A1040" s="100"/>
      <c r="B1040" s="100"/>
      <c r="C1040" s="62" t="s">
        <v>2392</v>
      </c>
      <c r="D1040" s="62" t="s">
        <v>2393</v>
      </c>
    </row>
    <row r="1044" spans="4:4">
      <c r="D1044" s="64"/>
    </row>
    <row r="1045" spans="4:4">
      <c r="D1045" s="64"/>
    </row>
    <row r="1046" spans="4:4">
      <c r="D1046" s="64"/>
    </row>
    <row r="1047" spans="4:4">
      <c r="D1047" s="64"/>
    </row>
    <row r="1065" spans="1:4">
      <c r="D1065" s="39"/>
    </row>
    <row r="1070" spans="1:4">
      <c r="A1070" s="39"/>
    </row>
    <row r="1072" spans="1:4">
      <c r="C1072" s="18"/>
    </row>
    <row r="1073" spans="1:5" s="9" customFormat="1">
      <c r="B1073" s="18"/>
      <c r="C1073" s="18"/>
      <c r="E1073" s="18"/>
    </row>
    <row r="1074" spans="1:5" s="9" customFormat="1">
      <c r="A1074" s="51"/>
      <c r="B1074" s="18"/>
      <c r="C1074" s="18"/>
      <c r="E1074" s="18"/>
    </row>
    <row r="1075" spans="1:5" s="9" customFormat="1">
      <c r="B1075" s="18"/>
      <c r="C1075" s="64"/>
      <c r="E1075" s="18"/>
    </row>
    <row r="1076" spans="1:5" s="9" customFormat="1">
      <c r="B1076" s="18"/>
      <c r="C1076" s="64" t="s">
        <v>96</v>
      </c>
      <c r="E1076" s="18"/>
    </row>
    <row r="1077" spans="1:5" s="9" customFormat="1">
      <c r="B1077" s="18"/>
      <c r="C1077" s="64" t="s">
        <v>83</v>
      </c>
      <c r="E1077" s="18"/>
    </row>
    <row r="1078" spans="1:5" s="9" customFormat="1">
      <c r="B1078" s="18"/>
      <c r="C1078" s="64" t="s">
        <v>495</v>
      </c>
      <c r="E1078" s="18"/>
    </row>
    <row r="1079" spans="1:5" s="9" customFormat="1">
      <c r="B1079" s="18"/>
      <c r="C1079" s="64" t="s">
        <v>650</v>
      </c>
      <c r="E1079" s="18"/>
    </row>
    <row r="1080" spans="1:5" s="9" customFormat="1">
      <c r="B1080" s="18"/>
      <c r="C1080" s="64"/>
      <c r="E1080" s="18"/>
    </row>
    <row r="1081" spans="1:5" s="9" customFormat="1">
      <c r="B1081" s="18"/>
      <c r="C1081" s="64" t="s">
        <v>96</v>
      </c>
      <c r="E1081" s="18"/>
    </row>
    <row r="1082" spans="1:5" s="9" customFormat="1">
      <c r="B1082" s="18"/>
      <c r="C1082" s="64" t="s">
        <v>83</v>
      </c>
      <c r="E1082" s="18"/>
    </row>
    <row r="1083" spans="1:5" s="9" customFormat="1">
      <c r="B1083" s="18"/>
      <c r="C1083" s="64" t="s">
        <v>495</v>
      </c>
      <c r="E1083" s="18"/>
    </row>
    <row r="1084" spans="1:5" s="9" customFormat="1">
      <c r="B1084" s="18"/>
      <c r="C1084" s="64" t="s">
        <v>650</v>
      </c>
      <c r="E1084" s="18"/>
    </row>
    <row r="1085" spans="1:5" s="9" customFormat="1">
      <c r="B1085" s="18"/>
      <c r="C1085" s="64" t="s">
        <v>247</v>
      </c>
      <c r="E1085" s="18"/>
    </row>
    <row r="1086" spans="1:5" s="9" customFormat="1">
      <c r="B1086" s="18"/>
      <c r="C1086" s="64"/>
      <c r="E1086" s="18"/>
    </row>
    <row r="1087" spans="1:5" s="9" customFormat="1">
      <c r="A1087" s="39"/>
      <c r="B1087" s="18"/>
      <c r="C1087" s="64" t="s">
        <v>96</v>
      </c>
      <c r="E1087" s="18"/>
    </row>
    <row r="1088" spans="1:5" s="9" customFormat="1">
      <c r="B1088" s="18"/>
      <c r="C1088" s="64" t="s">
        <v>83</v>
      </c>
      <c r="E1088" s="18"/>
    </row>
    <row r="1089" spans="2:5" s="9" customFormat="1">
      <c r="B1089" s="18"/>
      <c r="C1089" s="64" t="s">
        <v>650</v>
      </c>
      <c r="E1089" s="18"/>
    </row>
    <row r="1090" spans="2:5" s="9" customFormat="1">
      <c r="B1090" s="18"/>
      <c r="C1090" s="64"/>
      <c r="E1090" s="18"/>
    </row>
    <row r="1091" spans="2:5" s="9" customFormat="1">
      <c r="B1091" s="18"/>
      <c r="C1091" s="64" t="s">
        <v>1179</v>
      </c>
      <c r="E1091" s="18"/>
    </row>
    <row r="1092" spans="2:5" s="9" customFormat="1">
      <c r="B1092" s="18"/>
      <c r="C1092" s="64" t="s">
        <v>336</v>
      </c>
      <c r="E1092" s="18"/>
    </row>
    <row r="1093" spans="2:5" s="9" customFormat="1">
      <c r="B1093" s="18"/>
      <c r="C1093" s="64"/>
      <c r="E1093" s="18"/>
    </row>
    <row r="1094" spans="2:5" s="9" customFormat="1">
      <c r="B1094" s="18"/>
      <c r="C1094" s="64" t="s">
        <v>124</v>
      </c>
      <c r="E1094" s="18"/>
    </row>
    <row r="1095" spans="2:5" s="9" customFormat="1">
      <c r="B1095" s="18"/>
      <c r="C1095" s="64" t="s">
        <v>2070</v>
      </c>
      <c r="E1095" s="18"/>
    </row>
    <row r="1096" spans="2:5" s="9" customFormat="1">
      <c r="B1096" s="18"/>
      <c r="C1096" s="64" t="s">
        <v>2071</v>
      </c>
      <c r="E1096" s="18"/>
    </row>
    <row r="1097" spans="2:5" s="9" customFormat="1">
      <c r="B1097" s="18"/>
      <c r="C1097" s="64" t="s">
        <v>2074</v>
      </c>
      <c r="E1097" s="18"/>
    </row>
    <row r="1098" spans="2:5" s="9" customFormat="1">
      <c r="B1098" s="18"/>
      <c r="C1098" s="64" t="s">
        <v>2075</v>
      </c>
      <c r="E1098" s="18"/>
    </row>
    <row r="1099" spans="2:5" s="9" customFormat="1">
      <c r="B1099" s="18"/>
      <c r="C1099" s="64" t="s">
        <v>1540</v>
      </c>
      <c r="E1099" s="18"/>
    </row>
    <row r="1100" spans="2:5" s="9" customFormat="1">
      <c r="B1100" s="18"/>
      <c r="C1100" s="64" t="s">
        <v>1145</v>
      </c>
      <c r="E1100" s="18"/>
    </row>
    <row r="1101" spans="2:5" s="9" customFormat="1">
      <c r="B1101" s="18"/>
      <c r="C1101" s="64" t="s">
        <v>2076</v>
      </c>
      <c r="E1101" s="18"/>
    </row>
    <row r="1102" spans="2:5" s="9" customFormat="1">
      <c r="B1102" s="18"/>
      <c r="C1102" s="64" t="s">
        <v>2077</v>
      </c>
      <c r="E1102" s="18"/>
    </row>
    <row r="1103" spans="2:5" s="9" customFormat="1">
      <c r="B1103" s="18"/>
      <c r="C1103" s="64" t="s">
        <v>1149</v>
      </c>
      <c r="E1103" s="18"/>
    </row>
    <row r="1104" spans="2:5" s="9" customFormat="1">
      <c r="B1104" s="18"/>
      <c r="C1104" s="64" t="s">
        <v>1841</v>
      </c>
      <c r="E1104" s="18"/>
    </row>
    <row r="1105" spans="2:5" s="9" customFormat="1">
      <c r="B1105" s="18"/>
      <c r="C1105" s="64" t="s">
        <v>336</v>
      </c>
      <c r="E1105" s="18"/>
    </row>
    <row r="1106" spans="2:5" s="9" customFormat="1">
      <c r="B1106" s="18"/>
      <c r="C1106" s="64"/>
      <c r="E1106" s="18"/>
    </row>
    <row r="1107" spans="2:5" s="9" customFormat="1">
      <c r="B1107" s="18"/>
      <c r="C1107" s="64"/>
      <c r="E1107" s="18"/>
    </row>
    <row r="1108" spans="2:5">
      <c r="C1108" s="64" t="s">
        <v>1170</v>
      </c>
    </row>
    <row r="1109" spans="2:5" s="9" customFormat="1">
      <c r="B1109" s="18"/>
      <c r="C1109" s="64" t="s">
        <v>1246</v>
      </c>
      <c r="E1109" s="18"/>
    </row>
    <row r="1110" spans="2:5" s="9" customFormat="1">
      <c r="B1110" s="18"/>
      <c r="C1110" s="64" t="s">
        <v>1222</v>
      </c>
      <c r="E1110" s="18"/>
    </row>
    <row r="1111" spans="2:5" s="9" customFormat="1">
      <c r="B1111" s="18"/>
      <c r="C1111" s="64" t="s">
        <v>336</v>
      </c>
      <c r="E1111" s="18"/>
    </row>
    <row r="1112" spans="2:5" s="9" customFormat="1">
      <c r="B1112" s="18"/>
      <c r="C1112" s="64"/>
      <c r="E1112" s="18"/>
    </row>
    <row r="1113" spans="2:5" s="9" customFormat="1">
      <c r="B1113" s="18"/>
      <c r="C1113" s="64" t="s">
        <v>99</v>
      </c>
      <c r="E1113" s="18"/>
    </row>
    <row r="1114" spans="2:5" s="9" customFormat="1">
      <c r="B1114" s="18"/>
      <c r="C1114" s="64" t="s">
        <v>1720</v>
      </c>
      <c r="E1114" s="18"/>
    </row>
    <row r="1115" spans="2:5" s="9" customFormat="1">
      <c r="B1115" s="18"/>
      <c r="C1115" s="64" t="s">
        <v>33</v>
      </c>
      <c r="E1115" s="18"/>
    </row>
    <row r="1116" spans="2:5" s="9" customFormat="1">
      <c r="B1116" s="18"/>
      <c r="C1116" s="64" t="s">
        <v>336</v>
      </c>
      <c r="E1116" s="18"/>
    </row>
    <row r="1117" spans="2:5" s="9" customFormat="1">
      <c r="B1117" s="18"/>
      <c r="C1117" s="64"/>
      <c r="E1117" s="18"/>
    </row>
    <row r="1118" spans="2:5" s="9" customFormat="1">
      <c r="B1118" s="18"/>
      <c r="C1118" s="64" t="s">
        <v>101</v>
      </c>
      <c r="E1118" s="18"/>
    </row>
    <row r="1119" spans="2:5" s="9" customFormat="1">
      <c r="B1119" s="18"/>
      <c r="C1119" s="64" t="s">
        <v>2394</v>
      </c>
      <c r="E1119" s="18"/>
    </row>
    <row r="1120" spans="2:5" s="9" customFormat="1">
      <c r="B1120" s="18"/>
      <c r="C1120" s="64"/>
      <c r="E1120" s="18"/>
    </row>
    <row r="1121" spans="2:5">
      <c r="C1121" s="64" t="s">
        <v>101</v>
      </c>
    </row>
    <row r="1122" spans="2:5" s="9" customFormat="1">
      <c r="B1122" s="18"/>
      <c r="C1122" s="64" t="s">
        <v>1723</v>
      </c>
      <c r="E1122" s="18"/>
    </row>
    <row r="1123" spans="2:5" s="9" customFormat="1">
      <c r="B1123" s="18"/>
      <c r="C1123" s="64" t="s">
        <v>1725</v>
      </c>
      <c r="E1123" s="18"/>
    </row>
    <row r="1124" spans="2:5" s="9" customFormat="1">
      <c r="B1124" s="18"/>
      <c r="C1124" s="64" t="s">
        <v>1727</v>
      </c>
      <c r="E1124" s="18"/>
    </row>
    <row r="1125" spans="2:5">
      <c r="C1125" s="64" t="s">
        <v>1732</v>
      </c>
    </row>
    <row r="1126" spans="2:5">
      <c r="C1126" s="64" t="s">
        <v>336</v>
      </c>
    </row>
    <row r="1129" spans="2:5">
      <c r="C1129" s="64" t="s">
        <v>1817</v>
      </c>
    </row>
    <row r="1130" spans="2:5">
      <c r="C1130" s="64" t="s">
        <v>1818</v>
      </c>
    </row>
    <row r="1131" spans="2:5">
      <c r="C1131" s="64" t="s">
        <v>871</v>
      </c>
    </row>
    <row r="1132" spans="2:5">
      <c r="C1132" s="64" t="s">
        <v>124</v>
      </c>
    </row>
    <row r="1133" spans="2:5">
      <c r="C1133" s="64" t="s">
        <v>168</v>
      </c>
    </row>
    <row r="1134" spans="2:5">
      <c r="C1134" s="64" t="s">
        <v>219</v>
      </c>
    </row>
    <row r="1135" spans="2:5">
      <c r="C1135" s="64" t="s">
        <v>1821</v>
      </c>
    </row>
    <row r="1136" spans="2:5">
      <c r="C1136" s="64" t="s">
        <v>131</v>
      </c>
    </row>
    <row r="1137" spans="3:3">
      <c r="C1137" s="64" t="s">
        <v>704</v>
      </c>
    </row>
    <row r="1138" spans="3:3">
      <c r="C1138" s="64" t="s">
        <v>102</v>
      </c>
    </row>
    <row r="1139" spans="3:3">
      <c r="C1139" s="64" t="s">
        <v>286</v>
      </c>
    </row>
    <row r="1140" spans="3:3">
      <c r="C1140" s="64" t="s">
        <v>1238</v>
      </c>
    </row>
    <row r="1141" spans="3:3">
      <c r="C1141" s="64" t="s">
        <v>1822</v>
      </c>
    </row>
    <row r="1142" spans="3:3">
      <c r="C1142" s="64" t="s">
        <v>174</v>
      </c>
    </row>
    <row r="1143" spans="3:3">
      <c r="C1143" s="64" t="s">
        <v>1823</v>
      </c>
    </row>
    <row r="1144" spans="3:3">
      <c r="C1144" s="64" t="s">
        <v>334</v>
      </c>
    </row>
    <row r="1145" spans="3:3">
      <c r="C1145" s="64" t="s">
        <v>924</v>
      </c>
    </row>
    <row r="1146" spans="3:3">
      <c r="C1146" s="64" t="s">
        <v>116</v>
      </c>
    </row>
    <row r="1147" spans="3:3">
      <c r="C1147" s="64" t="s">
        <v>808</v>
      </c>
    </row>
    <row r="1148" spans="3:3">
      <c r="C1148" s="64" t="s">
        <v>1826</v>
      </c>
    </row>
    <row r="1149" spans="3:3">
      <c r="C1149" s="64" t="s">
        <v>1827</v>
      </c>
    </row>
    <row r="1150" spans="3:3">
      <c r="C1150" s="64" t="s">
        <v>598</v>
      </c>
    </row>
    <row r="1151" spans="3:3">
      <c r="C1151" s="64" t="s">
        <v>611</v>
      </c>
    </row>
    <row r="1152" spans="3:3">
      <c r="C1152" s="64" t="s">
        <v>699</v>
      </c>
    </row>
    <row r="1153" spans="3:3">
      <c r="C1153" s="64" t="s">
        <v>143</v>
      </c>
    </row>
    <row r="1154" spans="3:3">
      <c r="C1154" s="64" t="s">
        <v>226</v>
      </c>
    </row>
    <row r="1155" spans="3:3">
      <c r="C1155" s="64" t="s">
        <v>1828</v>
      </c>
    </row>
    <row r="1156" spans="3:3">
      <c r="C1156" s="64" t="s">
        <v>676</v>
      </c>
    </row>
    <row r="1157" spans="3:3">
      <c r="C1157" s="64" t="s">
        <v>1829</v>
      </c>
    </row>
    <row r="1158" spans="3:3">
      <c r="C1158" s="64" t="s">
        <v>1830</v>
      </c>
    </row>
    <row r="1159" spans="3:3">
      <c r="C1159" s="64" t="s">
        <v>1831</v>
      </c>
    </row>
    <row r="1160" spans="3:3">
      <c r="C1160" s="64" t="s">
        <v>1832</v>
      </c>
    </row>
    <row r="1161" spans="3:3">
      <c r="C1161" s="64" t="s">
        <v>1833</v>
      </c>
    </row>
    <row r="1162" spans="3:3">
      <c r="C1162" s="64" t="s">
        <v>1834</v>
      </c>
    </row>
    <row r="1163" spans="3:3" ht="14.45" customHeight="1">
      <c r="C1163" s="64" t="s">
        <v>1835</v>
      </c>
    </row>
    <row r="1164" spans="3:3">
      <c r="C1164" s="64" t="s">
        <v>758</v>
      </c>
    </row>
    <row r="1165" spans="3:3">
      <c r="C1165" s="64" t="s">
        <v>579</v>
      </c>
    </row>
    <row r="1166" spans="3:3">
      <c r="C1166" s="64" t="s">
        <v>148</v>
      </c>
    </row>
    <row r="1167" spans="3:3">
      <c r="C1167" s="64" t="s">
        <v>771</v>
      </c>
    </row>
    <row r="1168" spans="3:3">
      <c r="C1168" s="64" t="s">
        <v>865</v>
      </c>
    </row>
    <row r="1169" spans="3:3">
      <c r="C1169" s="64" t="s">
        <v>271</v>
      </c>
    </row>
    <row r="1170" spans="3:3">
      <c r="C1170" s="64" t="s">
        <v>336</v>
      </c>
    </row>
    <row r="1171" spans="3:3">
      <c r="C1171" s="64" t="s">
        <v>1842</v>
      </c>
    </row>
    <row r="1172" spans="3:3">
      <c r="C1172" s="64" t="s">
        <v>1843</v>
      </c>
    </row>
    <row r="1173" spans="3:3">
      <c r="C1173" s="64" t="s">
        <v>1844</v>
      </c>
    </row>
    <row r="1174" spans="3:3">
      <c r="C1174" s="64" t="s">
        <v>1845</v>
      </c>
    </row>
    <row r="1175" spans="3:3">
      <c r="C1175" s="64" t="s">
        <v>1846</v>
      </c>
    </row>
    <row r="1176" spans="3:3">
      <c r="C1176" s="64" t="s">
        <v>1847</v>
      </c>
    </row>
    <row r="1177" spans="3:3">
      <c r="C1177" s="64" t="s">
        <v>1848</v>
      </c>
    </row>
    <row r="1178" spans="3:3">
      <c r="C1178" s="64" t="s">
        <v>1849</v>
      </c>
    </row>
    <row r="1179" spans="3:3">
      <c r="C1179" s="64" t="s">
        <v>1850</v>
      </c>
    </row>
    <row r="1180" spans="3:3">
      <c r="C1180" s="64" t="s">
        <v>1851</v>
      </c>
    </row>
    <row r="1181" spans="3:3">
      <c r="C1181" s="64" t="s">
        <v>1852</v>
      </c>
    </row>
    <row r="1182" spans="3:3">
      <c r="C1182" s="64" t="s">
        <v>1853</v>
      </c>
    </row>
    <row r="1183" spans="3:3">
      <c r="C1183" s="64" t="s">
        <v>1854</v>
      </c>
    </row>
    <row r="1184" spans="3:3">
      <c r="C1184" s="64" t="s">
        <v>1855</v>
      </c>
    </row>
    <row r="1185" spans="3:3">
      <c r="C1185" s="64" t="s">
        <v>1003</v>
      </c>
    </row>
    <row r="1186" spans="3:3">
      <c r="C1186" s="64" t="s">
        <v>1856</v>
      </c>
    </row>
    <row r="1187" spans="3:3">
      <c r="C1187" s="64" t="s">
        <v>1857</v>
      </c>
    </row>
    <row r="1188" spans="3:3">
      <c r="C1188" s="64" t="s">
        <v>1858</v>
      </c>
    </row>
    <row r="1189" spans="3:3">
      <c r="C1189" s="64" t="s">
        <v>1860</v>
      </c>
    </row>
    <row r="1190" spans="3:3">
      <c r="C1190" s="64" t="s">
        <v>1862</v>
      </c>
    </row>
    <row r="1191" spans="3:3">
      <c r="C1191" s="64" t="s">
        <v>1020</v>
      </c>
    </row>
    <row r="1192" spans="3:3">
      <c r="C1192" s="143" t="s">
        <v>1864</v>
      </c>
    </row>
    <row r="1193" spans="3:3">
      <c r="C1193" s="64" t="s">
        <v>1866</v>
      </c>
    </row>
    <row r="1194" spans="3:3">
      <c r="C1194" s="64" t="s">
        <v>1867</v>
      </c>
    </row>
    <row r="1195" spans="3:3">
      <c r="C1195" s="64" t="s">
        <v>1868</v>
      </c>
    </row>
    <row r="1196" spans="3:3">
      <c r="C1196" s="64" t="s">
        <v>940</v>
      </c>
    </row>
    <row r="1197" spans="3:3">
      <c r="C1197" s="64" t="s">
        <v>1869</v>
      </c>
    </row>
    <row r="1198" spans="3:3">
      <c r="C1198" s="64" t="s">
        <v>935</v>
      </c>
    </row>
    <row r="1199" spans="3:3">
      <c r="C1199" s="64" t="s">
        <v>1870</v>
      </c>
    </row>
    <row r="1200" spans="3:3">
      <c r="C1200" s="64" t="s">
        <v>1871</v>
      </c>
    </row>
    <row r="1201" spans="3:3">
      <c r="C1201" s="64" t="s">
        <v>1873</v>
      </c>
    </row>
    <row r="1202" spans="3:3">
      <c r="C1202" s="64" t="s">
        <v>1874</v>
      </c>
    </row>
    <row r="1203" spans="3:3">
      <c r="C1203" s="64" t="s">
        <v>1876</v>
      </c>
    </row>
    <row r="1204" spans="3:3">
      <c r="C1204" s="64" t="s">
        <v>1877</v>
      </c>
    </row>
    <row r="1205" spans="3:3">
      <c r="C1205" s="64" t="s">
        <v>1878</v>
      </c>
    </row>
    <row r="1206" spans="3:3">
      <c r="C1206" s="64" t="s">
        <v>1879</v>
      </c>
    </row>
    <row r="1207" spans="3:3">
      <c r="C1207" s="64" t="s">
        <v>1880</v>
      </c>
    </row>
    <row r="1208" spans="3:3">
      <c r="C1208" s="64" t="s">
        <v>1882</v>
      </c>
    </row>
    <row r="1209" spans="3:3">
      <c r="C1209" s="64" t="s">
        <v>1883</v>
      </c>
    </row>
    <row r="1210" spans="3:3">
      <c r="C1210" s="64" t="s">
        <v>1884</v>
      </c>
    </row>
    <row r="1211" spans="3:3">
      <c r="C1211" s="64" t="s">
        <v>1885</v>
      </c>
    </row>
    <row r="1212" spans="3:3">
      <c r="C1212" s="64" t="s">
        <v>951</v>
      </c>
    </row>
    <row r="1213" spans="3:3">
      <c r="C1213" s="64" t="s">
        <v>1886</v>
      </c>
    </row>
    <row r="1214" spans="3:3">
      <c r="C1214" s="64" t="s">
        <v>1887</v>
      </c>
    </row>
    <row r="1215" spans="3:3">
      <c r="C1215" s="64" t="s">
        <v>1888</v>
      </c>
    </row>
    <row r="1216" spans="3:3">
      <c r="C1216" s="64" t="s">
        <v>1890</v>
      </c>
    </row>
    <row r="1217" spans="3:3">
      <c r="C1217" s="64" t="s">
        <v>1891</v>
      </c>
    </row>
    <row r="1218" spans="3:3">
      <c r="C1218" s="64" t="s">
        <v>1892</v>
      </c>
    </row>
    <row r="1219" spans="3:3">
      <c r="C1219" s="64" t="s">
        <v>1893</v>
      </c>
    </row>
    <row r="1220" spans="3:3">
      <c r="C1220" s="64" t="s">
        <v>1894</v>
      </c>
    </row>
    <row r="1221" spans="3:3">
      <c r="C1221" s="64" t="s">
        <v>973</v>
      </c>
    </row>
    <row r="1222" spans="3:3">
      <c r="C1222" s="64" t="s">
        <v>1895</v>
      </c>
    </row>
    <row r="1223" spans="3:3">
      <c r="C1223" s="64" t="s">
        <v>1244</v>
      </c>
    </row>
    <row r="1224" spans="3:3">
      <c r="C1224" s="64" t="s">
        <v>1896</v>
      </c>
    </row>
    <row r="1225" spans="3:3">
      <c r="C1225" s="64" t="s">
        <v>930</v>
      </c>
    </row>
    <row r="1226" spans="3:3">
      <c r="C1226" s="64" t="s">
        <v>956</v>
      </c>
    </row>
    <row r="1227" spans="3:3">
      <c r="C1227" s="64" t="s">
        <v>1897</v>
      </c>
    </row>
    <row r="1228" spans="3:3">
      <c r="C1228" s="64" t="s">
        <v>1898</v>
      </c>
    </row>
    <row r="1229" spans="3:3">
      <c r="C1229" s="64" t="s">
        <v>1899</v>
      </c>
    </row>
    <row r="1230" spans="3:3">
      <c r="C1230" s="64" t="s">
        <v>1900</v>
      </c>
    </row>
    <row r="1231" spans="3:3">
      <c r="C1231" s="64" t="s">
        <v>1901</v>
      </c>
    </row>
    <row r="1232" spans="3:3">
      <c r="C1232" s="64" t="s">
        <v>1902</v>
      </c>
    </row>
    <row r="1233" spans="3:3">
      <c r="C1233" s="64" t="s">
        <v>1903</v>
      </c>
    </row>
    <row r="1234" spans="3:3">
      <c r="C1234" s="64" t="s">
        <v>988</v>
      </c>
    </row>
    <row r="1235" spans="3:3">
      <c r="C1235" s="64" t="s">
        <v>1904</v>
      </c>
    </row>
    <row r="1236" spans="3:3">
      <c r="C1236" s="64" t="s">
        <v>1905</v>
      </c>
    </row>
    <row r="1237" spans="3:3">
      <c r="C1237" s="64" t="s">
        <v>1907</v>
      </c>
    </row>
    <row r="1238" spans="3:3">
      <c r="C1238" s="64" t="s">
        <v>1908</v>
      </c>
    </row>
    <row r="1239" spans="3:3">
      <c r="C1239" s="64" t="s">
        <v>1909</v>
      </c>
    </row>
    <row r="1240" spans="3:3">
      <c r="C1240" s="64" t="s">
        <v>1910</v>
      </c>
    </row>
    <row r="1241" spans="3:3">
      <c r="C1241" s="64" t="s">
        <v>1911</v>
      </c>
    </row>
    <row r="1242" spans="3:3">
      <c r="C1242" s="64" t="s">
        <v>1912</v>
      </c>
    </row>
    <row r="1243" spans="3:3">
      <c r="C1243" s="64" t="s">
        <v>1913</v>
      </c>
    </row>
    <row r="1244" spans="3:3">
      <c r="C1244" s="64" t="s">
        <v>1914</v>
      </c>
    </row>
    <row r="1245" spans="3:3">
      <c r="C1245" s="64" t="s">
        <v>1282</v>
      </c>
    </row>
    <row r="1248" spans="3:3">
      <c r="C1248" s="64" t="s">
        <v>1177</v>
      </c>
    </row>
    <row r="1249" spans="3:3">
      <c r="C1249" s="64" t="s">
        <v>1723</v>
      </c>
    </row>
    <row r="1250" spans="3:3">
      <c r="C1250" s="64" t="s">
        <v>1725</v>
      </c>
    </row>
    <row r="1251" spans="3:3">
      <c r="C1251" s="64" t="s">
        <v>1728</v>
      </c>
    </row>
    <row r="1252" spans="3:3">
      <c r="C1252" s="64" t="s">
        <v>1730</v>
      </c>
    </row>
    <row r="1253" spans="3:3">
      <c r="C1253" s="64" t="s">
        <v>336</v>
      </c>
    </row>
    <row r="1255" spans="3:3">
      <c r="C1255" s="64" t="s">
        <v>1177</v>
      </c>
    </row>
    <row r="1256" spans="3:3">
      <c r="C1256" s="64" t="s">
        <v>1727</v>
      </c>
    </row>
    <row r="1257" spans="3:3">
      <c r="C1257" s="64" t="s">
        <v>1732</v>
      </c>
    </row>
    <row r="1258" spans="3:3">
      <c r="C1258" s="64" t="s">
        <v>1723</v>
      </c>
    </row>
    <row r="1259" spans="3:3">
      <c r="C1259" s="64" t="s">
        <v>336</v>
      </c>
    </row>
    <row r="1261" spans="3:3">
      <c r="C1261" s="64" t="s">
        <v>101</v>
      </c>
    </row>
    <row r="1262" spans="3:3">
      <c r="C1262" s="64" t="s">
        <v>1723</v>
      </c>
    </row>
    <row r="1263" spans="3:3">
      <c r="C1263" s="64" t="s">
        <v>1730</v>
      </c>
    </row>
    <row r="1264" spans="3:3">
      <c r="C1264" s="64" t="s">
        <v>1728</v>
      </c>
    </row>
    <row r="1265" spans="3:3">
      <c r="C1265" s="64" t="s">
        <v>336</v>
      </c>
    </row>
    <row r="1267" spans="3:3">
      <c r="C1267" s="64" t="s">
        <v>1177</v>
      </c>
    </row>
    <row r="1268" spans="3:3">
      <c r="C1268" s="64" t="s">
        <v>1723</v>
      </c>
    </row>
    <row r="1269" spans="3:3">
      <c r="C1269" s="64" t="s">
        <v>336</v>
      </c>
    </row>
    <row r="1272" spans="3:3">
      <c r="C1272" s="64" t="s">
        <v>101</v>
      </c>
    </row>
    <row r="1273" spans="3:3">
      <c r="C1273" s="64" t="s">
        <v>1723</v>
      </c>
    </row>
    <row r="1274" spans="3:3">
      <c r="C1274" s="64" t="s">
        <v>1725</v>
      </c>
    </row>
    <row r="1275" spans="3:3">
      <c r="C1275" s="64" t="s">
        <v>1727</v>
      </c>
    </row>
    <row r="1276" spans="3:3">
      <c r="C1276" s="64" t="s">
        <v>1728</v>
      </c>
    </row>
    <row r="1277" spans="3:3">
      <c r="C1277" s="64" t="s">
        <v>1729</v>
      </c>
    </row>
    <row r="1278" spans="3:3">
      <c r="C1278" s="64" t="s">
        <v>1730</v>
      </c>
    </row>
    <row r="1279" spans="3:3">
      <c r="C1279" s="64" t="s">
        <v>1731</v>
      </c>
    </row>
    <row r="1280" spans="3:3">
      <c r="C1280" s="64" t="s">
        <v>1732</v>
      </c>
    </row>
    <row r="1281" spans="3:3">
      <c r="C1281" s="64" t="s">
        <v>336</v>
      </c>
    </row>
    <row r="1283" spans="3:3">
      <c r="C1283" s="64" t="s">
        <v>31</v>
      </c>
    </row>
    <row r="1284" spans="3:3">
      <c r="C1284" s="64" t="s">
        <v>1735</v>
      </c>
    </row>
    <row r="1285" spans="3:3">
      <c r="C1285" s="64" t="s">
        <v>946</v>
      </c>
    </row>
    <row r="1286" spans="3:3">
      <c r="C1286" s="64" t="s">
        <v>929</v>
      </c>
    </row>
    <row r="1287" spans="3:3">
      <c r="C1287" s="64" t="s">
        <v>1739</v>
      </c>
    </row>
    <row r="1288" spans="3:3">
      <c r="C1288" s="64" t="s">
        <v>1741</v>
      </c>
    </row>
    <row r="1289" spans="3:3">
      <c r="C1289" s="64" t="s">
        <v>1743</v>
      </c>
    </row>
    <row r="1290" spans="3:3">
      <c r="C1290" s="64" t="s">
        <v>1745</v>
      </c>
    </row>
    <row r="1291" spans="3:3">
      <c r="C1291" s="64" t="s">
        <v>1747</v>
      </c>
    </row>
    <row r="1292" spans="3:3">
      <c r="C1292" s="64" t="s">
        <v>1749</v>
      </c>
    </row>
    <row r="1293" spans="3:3">
      <c r="C1293" s="64" t="s">
        <v>1148</v>
      </c>
    </row>
    <row r="1294" spans="3:3">
      <c r="C1294" s="64" t="s">
        <v>1144</v>
      </c>
    </row>
    <row r="1295" spans="3:3">
      <c r="C1295" s="64" t="s">
        <v>1753</v>
      </c>
    </row>
    <row r="1296" spans="3:3">
      <c r="C1296" s="64" t="s">
        <v>1755</v>
      </c>
    </row>
    <row r="1297" spans="3:3">
      <c r="C1297" s="64" t="s">
        <v>1757</v>
      </c>
    </row>
    <row r="1298" spans="3:3">
      <c r="C1298" s="64" t="s">
        <v>1759</v>
      </c>
    </row>
    <row r="1299" spans="3:3">
      <c r="C1299" s="64" t="s">
        <v>1761</v>
      </c>
    </row>
    <row r="1300" spans="3:3">
      <c r="C1300" s="64" t="s">
        <v>1763</v>
      </c>
    </row>
    <row r="1301" spans="3:3">
      <c r="C1301" s="64" t="s">
        <v>1765</v>
      </c>
    </row>
    <row r="1302" spans="3:3">
      <c r="C1302" s="64" t="s">
        <v>1767</v>
      </c>
    </row>
    <row r="1303" spans="3:3">
      <c r="C1303" s="64" t="s">
        <v>997</v>
      </c>
    </row>
    <row r="1304" spans="3:3">
      <c r="C1304" s="64" t="s">
        <v>1770</v>
      </c>
    </row>
    <row r="1305" spans="3:3">
      <c r="C1305" s="64" t="s">
        <v>1772</v>
      </c>
    </row>
    <row r="1306" spans="3:3">
      <c r="C1306" s="64" t="s">
        <v>1774</v>
      </c>
    </row>
    <row r="1307" spans="3:3">
      <c r="C1307" s="64" t="s">
        <v>1776</v>
      </c>
    </row>
    <row r="1308" spans="3:3">
      <c r="C1308" s="64" t="s">
        <v>1778</v>
      </c>
    </row>
    <row r="1309" spans="3:3">
      <c r="C1309" s="64" t="s">
        <v>1780</v>
      </c>
    </row>
    <row r="1310" spans="3:3">
      <c r="C1310" s="64" t="s">
        <v>1782</v>
      </c>
    </row>
    <row r="1311" spans="3:3">
      <c r="C1311" s="64" t="s">
        <v>1784</v>
      </c>
    </row>
    <row r="1312" spans="3:3">
      <c r="C1312" s="64" t="s">
        <v>1786</v>
      </c>
    </row>
    <row r="1313" spans="3:3">
      <c r="C1313" s="64" t="s">
        <v>1788</v>
      </c>
    </row>
    <row r="1314" spans="3:3">
      <c r="C1314" s="64" t="s">
        <v>1790</v>
      </c>
    </row>
    <row r="1315" spans="3:3">
      <c r="C1315" s="64" t="s">
        <v>336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/>
  <cols>
    <col min="1" max="1" width="25.625" style="69" customWidth="1"/>
    <col min="2" max="2" width="48.75" style="69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>
      <c r="A1" s="120" t="s">
        <v>2527</v>
      </c>
      <c r="B1" s="121" t="s">
        <v>2528</v>
      </c>
      <c r="C1" s="121" t="s">
        <v>2529</v>
      </c>
      <c r="D1" s="122" t="s">
        <v>2530</v>
      </c>
    </row>
    <row r="2" spans="1:4" ht="15.75" hidden="1" outlineLevel="1">
      <c r="A2" s="46" t="s">
        <v>2247</v>
      </c>
      <c r="B2" s="47" t="s">
        <v>0</v>
      </c>
      <c r="C2" s="46">
        <v>5.0999999999999996</v>
      </c>
      <c r="D2" s="124"/>
    </row>
    <row r="3" spans="1:4" ht="15.75" hidden="1" outlineLevel="1">
      <c r="A3" s="46" t="s">
        <v>2247</v>
      </c>
      <c r="B3" s="47" t="s">
        <v>1</v>
      </c>
      <c r="C3" s="46">
        <v>5.2</v>
      </c>
      <c r="D3" s="124"/>
    </row>
    <row r="4" spans="1:4" ht="15.75" hidden="1" outlineLevel="1">
      <c r="A4" s="46" t="s">
        <v>2247</v>
      </c>
      <c r="B4" s="47" t="s">
        <v>1580</v>
      </c>
      <c r="C4" s="46">
        <v>5.4</v>
      </c>
      <c r="D4" s="124"/>
    </row>
    <row r="5" spans="1:4" ht="15.75" hidden="1" outlineLevel="1">
      <c r="A5" s="46" t="s">
        <v>2247</v>
      </c>
      <c r="B5" s="47" t="s">
        <v>1581</v>
      </c>
      <c r="C5" s="46">
        <v>5.7</v>
      </c>
      <c r="D5" s="124"/>
    </row>
    <row r="6" spans="1:4" ht="15.75" hidden="1" outlineLevel="1">
      <c r="A6" s="46" t="s">
        <v>2247</v>
      </c>
      <c r="B6" s="47" t="s">
        <v>1582</v>
      </c>
      <c r="C6" s="46">
        <v>5.1100000000000003</v>
      </c>
      <c r="D6" s="124"/>
    </row>
    <row r="7" spans="1:4" ht="15.75" hidden="1" outlineLevel="1">
      <c r="A7" s="46" t="s">
        <v>2247</v>
      </c>
      <c r="B7" s="47" t="s">
        <v>5</v>
      </c>
      <c r="C7" s="46">
        <v>5.26</v>
      </c>
      <c r="D7" s="124"/>
    </row>
    <row r="8" spans="1:4" ht="15.75" hidden="1" outlineLevel="1">
      <c r="A8" s="46" t="s">
        <v>2247</v>
      </c>
      <c r="B8" s="47" t="s">
        <v>6</v>
      </c>
      <c r="C8" s="46">
        <v>5.27</v>
      </c>
      <c r="D8" s="124"/>
    </row>
    <row r="9" spans="1:4" ht="15.75" hidden="1" outlineLevel="1">
      <c r="A9" s="46" t="s">
        <v>2247</v>
      </c>
      <c r="B9" s="47" t="s">
        <v>87</v>
      </c>
      <c r="C9" s="46">
        <v>5.36</v>
      </c>
      <c r="D9" s="124"/>
    </row>
    <row r="10" spans="1:4" ht="15.75" hidden="1" outlineLevel="1">
      <c r="A10" s="46" t="s">
        <v>2247</v>
      </c>
      <c r="B10" s="47" t="s">
        <v>1584</v>
      </c>
      <c r="C10" s="48">
        <v>5.5</v>
      </c>
      <c r="D10" s="124"/>
    </row>
    <row r="11" spans="1:4" ht="15.75" hidden="1" outlineLevel="1">
      <c r="A11" s="46" t="s">
        <v>2247</v>
      </c>
      <c r="B11" s="47" t="s">
        <v>10</v>
      </c>
      <c r="C11" s="46">
        <v>5.51</v>
      </c>
      <c r="D11" s="124"/>
    </row>
    <row r="12" spans="1:4" ht="15.75" hidden="1" outlineLevel="1">
      <c r="A12" s="46" t="s">
        <v>2247</v>
      </c>
      <c r="B12" s="47" t="s">
        <v>11</v>
      </c>
      <c r="C12" s="46">
        <v>5.53</v>
      </c>
      <c r="D12" s="124"/>
    </row>
    <row r="13" spans="1:4" ht="15.75" hidden="1" outlineLevel="1">
      <c r="A13" s="46" t="s">
        <v>2247</v>
      </c>
      <c r="B13" s="47" t="s">
        <v>1585</v>
      </c>
      <c r="C13" s="46">
        <v>5.59</v>
      </c>
      <c r="D13" s="124"/>
    </row>
    <row r="14" spans="1:4" ht="15.75" hidden="1" outlineLevel="1">
      <c r="A14" s="46" t="s">
        <v>2247</v>
      </c>
      <c r="B14" s="47" t="s">
        <v>18</v>
      </c>
      <c r="C14" s="46">
        <v>5.54</v>
      </c>
      <c r="D14" s="124"/>
    </row>
    <row r="15" spans="1:4" ht="15.75" hidden="1" outlineLevel="1">
      <c r="A15" s="46" t="s">
        <v>2247</v>
      </c>
      <c r="B15" s="47" t="s">
        <v>14</v>
      </c>
      <c r="C15" s="48">
        <v>5.7</v>
      </c>
      <c r="D15" s="123" t="s">
        <v>2531</v>
      </c>
    </row>
    <row r="16" spans="1:4" ht="15.75" hidden="1" outlineLevel="1">
      <c r="A16" s="46" t="s">
        <v>2247</v>
      </c>
      <c r="B16" s="47" t="s">
        <v>20</v>
      </c>
      <c r="C16" s="46">
        <v>5.63</v>
      </c>
      <c r="D16" s="124"/>
    </row>
    <row r="17" spans="1:4" ht="15.75" hidden="1" outlineLevel="1">
      <c r="A17" s="46" t="s">
        <v>2247</v>
      </c>
      <c r="B17" s="47" t="s">
        <v>24</v>
      </c>
      <c r="C17" s="46">
        <v>5.47</v>
      </c>
      <c r="D17" s="124"/>
    </row>
    <row r="18" spans="1:4" ht="15.75" hidden="1" outlineLevel="1">
      <c r="A18" s="46" t="s">
        <v>2247</v>
      </c>
      <c r="B18" s="47" t="s">
        <v>25</v>
      </c>
      <c r="C18" s="46">
        <v>5.48</v>
      </c>
      <c r="D18" s="124"/>
    </row>
    <row r="19" spans="1:4" ht="15.75">
      <c r="A19" s="52" t="s">
        <v>2247</v>
      </c>
      <c r="B19" s="47"/>
      <c r="C19" s="46"/>
      <c r="D19" s="124"/>
    </row>
    <row r="20" spans="1:4" ht="15.75" hidden="1" outlineLevel="1">
      <c r="A20" s="46" t="s">
        <v>2257</v>
      </c>
      <c r="B20" s="47" t="s">
        <v>0</v>
      </c>
      <c r="C20" s="46">
        <v>5.0999999999999996</v>
      </c>
      <c r="D20" s="124"/>
    </row>
    <row r="21" spans="1:4" ht="15.75" hidden="1" outlineLevel="1">
      <c r="A21" s="46" t="s">
        <v>2257</v>
      </c>
      <c r="B21" s="47" t="s">
        <v>1</v>
      </c>
      <c r="C21" s="46">
        <v>5.2</v>
      </c>
      <c r="D21" s="124"/>
    </row>
    <row r="22" spans="1:4" ht="15.75" hidden="1" outlineLevel="1">
      <c r="A22" s="46" t="s">
        <v>2257</v>
      </c>
      <c r="B22" s="47" t="s">
        <v>2</v>
      </c>
      <c r="C22" s="46">
        <v>5.3</v>
      </c>
      <c r="D22" s="124"/>
    </row>
    <row r="23" spans="1:4" ht="15.75" hidden="1" outlineLevel="1">
      <c r="A23" s="46" t="s">
        <v>2257</v>
      </c>
      <c r="B23" s="47" t="s">
        <v>1106</v>
      </c>
      <c r="C23" s="46">
        <v>5.14</v>
      </c>
      <c r="D23" s="124"/>
    </row>
    <row r="24" spans="1:4" ht="15.75" hidden="1" outlineLevel="1">
      <c r="A24" s="46" t="s">
        <v>2257</v>
      </c>
      <c r="B24" s="47" t="s">
        <v>4</v>
      </c>
      <c r="C24" s="46">
        <v>5.19</v>
      </c>
      <c r="D24" s="124"/>
    </row>
    <row r="25" spans="1:4" ht="15.75" hidden="1" outlineLevel="1">
      <c r="A25" s="46" t="s">
        <v>2257</v>
      </c>
      <c r="B25" s="47" t="s">
        <v>5</v>
      </c>
      <c r="C25" s="46">
        <v>5.26</v>
      </c>
      <c r="D25" s="124"/>
    </row>
    <row r="26" spans="1:4" ht="15.75" hidden="1" outlineLevel="1">
      <c r="A26" s="46" t="s">
        <v>2257</v>
      </c>
      <c r="B26" s="47" t="s">
        <v>6</v>
      </c>
      <c r="C26" s="46">
        <v>5.27</v>
      </c>
      <c r="D26" s="124"/>
    </row>
    <row r="27" spans="1:4" ht="15.75" hidden="1" outlineLevel="1">
      <c r="A27" s="46" t="s">
        <v>2257</v>
      </c>
      <c r="B27" s="47" t="s">
        <v>7</v>
      </c>
      <c r="C27" s="46">
        <v>5.28</v>
      </c>
      <c r="D27" s="124"/>
    </row>
    <row r="28" spans="1:4" ht="15.75" hidden="1" outlineLevel="1">
      <c r="A28" s="46" t="s">
        <v>2257</v>
      </c>
      <c r="B28" s="47" t="s">
        <v>8</v>
      </c>
      <c r="C28" s="48">
        <v>5.3</v>
      </c>
      <c r="D28" s="124"/>
    </row>
    <row r="29" spans="1:4" ht="15.75" hidden="1" outlineLevel="1">
      <c r="A29" s="46" t="s">
        <v>2257</v>
      </c>
      <c r="B29" s="47" t="s">
        <v>9</v>
      </c>
      <c r="C29" s="46">
        <v>5.49</v>
      </c>
      <c r="D29" s="124"/>
    </row>
    <row r="30" spans="1:4" ht="15.75" hidden="1" outlineLevel="1">
      <c r="A30" s="46" t="s">
        <v>2257</v>
      </c>
      <c r="B30" s="47" t="s">
        <v>10</v>
      </c>
      <c r="C30" s="46">
        <v>5.51</v>
      </c>
      <c r="D30" s="124"/>
    </row>
    <row r="31" spans="1:4" ht="15.75" hidden="1" outlineLevel="1">
      <c r="A31" s="46" t="s">
        <v>2257</v>
      </c>
      <c r="B31" s="47" t="s">
        <v>11</v>
      </c>
      <c r="C31" s="46">
        <v>5.53</v>
      </c>
      <c r="D31" s="124"/>
    </row>
    <row r="32" spans="1:4" ht="15.75" hidden="1" outlineLevel="1">
      <c r="A32" s="46" t="s">
        <v>2257</v>
      </c>
      <c r="B32" s="47" t="s">
        <v>12</v>
      </c>
      <c r="C32" s="46">
        <v>5.69</v>
      </c>
      <c r="D32" s="124"/>
    </row>
    <row r="33" spans="1:4" ht="15.75" hidden="1" outlineLevel="1">
      <c r="A33" s="46" t="s">
        <v>2257</v>
      </c>
      <c r="B33" s="47" t="s">
        <v>13</v>
      </c>
      <c r="C33" s="46">
        <v>5.75</v>
      </c>
      <c r="D33" s="124"/>
    </row>
    <row r="34" spans="1:4" ht="15.75" hidden="1" outlineLevel="1">
      <c r="A34" s="46" t="s">
        <v>2257</v>
      </c>
      <c r="B34" s="47" t="s">
        <v>14</v>
      </c>
      <c r="C34" s="48">
        <v>5.7</v>
      </c>
      <c r="D34" s="124"/>
    </row>
    <row r="35" spans="1:4" ht="15.75" hidden="1" outlineLevel="1">
      <c r="A35" s="46" t="s">
        <v>2257</v>
      </c>
      <c r="B35" s="47" t="s">
        <v>15</v>
      </c>
      <c r="C35" s="46">
        <v>5.74</v>
      </c>
      <c r="D35" s="124"/>
    </row>
    <row r="36" spans="1:4" ht="15.75" hidden="1" outlineLevel="1">
      <c r="A36" s="46" t="s">
        <v>2257</v>
      </c>
      <c r="B36" s="47" t="s">
        <v>16</v>
      </c>
      <c r="C36" s="46">
        <v>5.62</v>
      </c>
      <c r="D36" s="124"/>
    </row>
    <row r="37" spans="1:4" ht="15.75" hidden="1" outlineLevel="1">
      <c r="A37" s="46" t="s">
        <v>2257</v>
      </c>
      <c r="B37" s="47" t="s">
        <v>17</v>
      </c>
      <c r="C37" s="46">
        <v>5.58</v>
      </c>
      <c r="D37" s="124"/>
    </row>
    <row r="38" spans="1:4" ht="15.75" hidden="1" outlineLevel="1">
      <c r="A38" s="46" t="s">
        <v>2257</v>
      </c>
      <c r="B38" s="47" t="s">
        <v>18</v>
      </c>
      <c r="C38" s="46">
        <v>5.54</v>
      </c>
      <c r="D38" s="124"/>
    </row>
    <row r="39" spans="1:4" ht="15.75" hidden="1" outlineLevel="1">
      <c r="A39" s="46" t="s">
        <v>2257</v>
      </c>
      <c r="B39" s="47" t="s">
        <v>19</v>
      </c>
      <c r="C39" s="46">
        <v>5.55</v>
      </c>
      <c r="D39" s="124"/>
    </row>
    <row r="40" spans="1:4" ht="15.75" hidden="1" outlineLevel="1">
      <c r="A40" s="46" t="s">
        <v>2257</v>
      </c>
      <c r="B40" s="47" t="s">
        <v>20</v>
      </c>
      <c r="C40" s="46">
        <v>5.63</v>
      </c>
      <c r="D40" s="124"/>
    </row>
    <row r="41" spans="1:4" ht="15.75" hidden="1" outlineLevel="1">
      <c r="A41" s="46" t="s">
        <v>2257</v>
      </c>
      <c r="B41" s="47" t="s">
        <v>21</v>
      </c>
      <c r="C41" s="46">
        <v>5.65</v>
      </c>
      <c r="D41" s="124"/>
    </row>
    <row r="42" spans="1:4" ht="15.75" hidden="1" outlineLevel="1">
      <c r="A42" s="46" t="s">
        <v>2257</v>
      </c>
      <c r="B42" s="47" t="s">
        <v>22</v>
      </c>
      <c r="C42" s="46">
        <v>5.68</v>
      </c>
      <c r="D42" s="124"/>
    </row>
    <row r="43" spans="1:4" ht="15.75" hidden="1" outlineLevel="1">
      <c r="A43" s="46" t="s">
        <v>2257</v>
      </c>
      <c r="B43" s="47" t="s">
        <v>23</v>
      </c>
      <c r="C43" s="46">
        <v>5.45</v>
      </c>
      <c r="D43" s="124"/>
    </row>
    <row r="44" spans="1:4" ht="15.75" hidden="1" outlineLevel="1">
      <c r="A44" s="46" t="s">
        <v>2257</v>
      </c>
      <c r="B44" s="47" t="s">
        <v>24</v>
      </c>
      <c r="C44" s="46">
        <v>5.47</v>
      </c>
      <c r="D44" s="124"/>
    </row>
    <row r="45" spans="1:4" ht="15.75" hidden="1" outlineLevel="1">
      <c r="A45" s="46" t="s">
        <v>2257</v>
      </c>
      <c r="B45" s="47" t="s">
        <v>25</v>
      </c>
      <c r="C45" s="46">
        <v>5.48</v>
      </c>
      <c r="D45" s="124"/>
    </row>
    <row r="46" spans="1:4" ht="15.75">
      <c r="A46" s="52" t="s">
        <v>2257</v>
      </c>
      <c r="B46" s="47"/>
      <c r="C46" s="46"/>
      <c r="D46" s="124"/>
    </row>
    <row r="47" spans="1:4" ht="15.75" hidden="1" outlineLevel="1">
      <c r="A47" s="46" t="s">
        <v>2263</v>
      </c>
      <c r="B47" s="47" t="s">
        <v>0</v>
      </c>
      <c r="C47" s="46">
        <v>5.0999999999999996</v>
      </c>
      <c r="D47" s="124"/>
    </row>
    <row r="48" spans="1:4" ht="15.75" hidden="1" outlineLevel="1">
      <c r="A48" s="46" t="s">
        <v>2263</v>
      </c>
      <c r="B48" s="47" t="s">
        <v>1</v>
      </c>
      <c r="C48" s="46">
        <v>5.2</v>
      </c>
      <c r="D48" s="124"/>
    </row>
    <row r="49" spans="1:4" ht="15.75" hidden="1" outlineLevel="1">
      <c r="A49" s="46" t="s">
        <v>2263</v>
      </c>
      <c r="B49" s="47" t="s">
        <v>2</v>
      </c>
      <c r="C49" s="46">
        <v>5.3</v>
      </c>
      <c r="D49" s="124"/>
    </row>
    <row r="50" spans="1:4" ht="15.75" hidden="1" outlineLevel="1">
      <c r="A50" s="46" t="s">
        <v>2263</v>
      </c>
      <c r="B50" s="47" t="s">
        <v>83</v>
      </c>
      <c r="C50" s="46">
        <v>5.6</v>
      </c>
      <c r="D50" s="124"/>
    </row>
    <row r="51" spans="1:4" ht="15.75" hidden="1" outlineLevel="1">
      <c r="A51" s="46" t="s">
        <v>2263</v>
      </c>
      <c r="B51" s="47" t="s">
        <v>2532</v>
      </c>
      <c r="C51" s="48">
        <v>5.0999999999999996</v>
      </c>
      <c r="D51" s="124"/>
    </row>
    <row r="52" spans="1:4" ht="15.75" hidden="1" outlineLevel="1">
      <c r="A52" s="46" t="s">
        <v>2263</v>
      </c>
      <c r="B52" s="47" t="s">
        <v>1106</v>
      </c>
      <c r="C52" s="46">
        <v>5.14</v>
      </c>
      <c r="D52" s="124"/>
    </row>
    <row r="53" spans="1:4" ht="15.75" hidden="1" outlineLevel="1">
      <c r="A53" s="46" t="s">
        <v>2263</v>
      </c>
      <c r="B53" s="47" t="s">
        <v>4</v>
      </c>
      <c r="C53" s="46">
        <v>5.19</v>
      </c>
      <c r="D53" s="124"/>
    </row>
    <row r="54" spans="1:4" ht="15.75" hidden="1" outlineLevel="1">
      <c r="A54" s="46" t="s">
        <v>2263</v>
      </c>
      <c r="B54" s="47" t="s">
        <v>85</v>
      </c>
      <c r="C54" s="46">
        <v>5.24</v>
      </c>
      <c r="D54" s="124"/>
    </row>
    <row r="55" spans="1:4" ht="15.75" hidden="1" outlineLevel="1">
      <c r="A55" s="46" t="s">
        <v>2263</v>
      </c>
      <c r="B55" s="47" t="s">
        <v>5</v>
      </c>
      <c r="C55" s="46">
        <v>5.26</v>
      </c>
      <c r="D55" s="124"/>
    </row>
    <row r="56" spans="1:4" ht="15.75" hidden="1" outlineLevel="1">
      <c r="A56" s="46" t="s">
        <v>2263</v>
      </c>
      <c r="B56" s="47" t="s">
        <v>6</v>
      </c>
      <c r="C56" s="46">
        <v>5.27</v>
      </c>
      <c r="D56" s="124"/>
    </row>
    <row r="57" spans="1:4" ht="15.75" hidden="1" outlineLevel="1">
      <c r="A57" s="46" t="s">
        <v>2263</v>
      </c>
      <c r="B57" s="47" t="s">
        <v>7</v>
      </c>
      <c r="C57" s="46">
        <v>5.28</v>
      </c>
      <c r="D57" s="124"/>
    </row>
    <row r="58" spans="1:4" ht="15.75" hidden="1" outlineLevel="1">
      <c r="A58" s="46" t="s">
        <v>2263</v>
      </c>
      <c r="B58" s="47" t="s">
        <v>8</v>
      </c>
      <c r="C58" s="48">
        <v>5.3</v>
      </c>
      <c r="D58" s="124"/>
    </row>
    <row r="59" spans="1:4" ht="15.75" hidden="1" outlineLevel="1">
      <c r="A59" s="46" t="s">
        <v>2263</v>
      </c>
      <c r="B59" s="47" t="s">
        <v>86</v>
      </c>
      <c r="C59" s="46">
        <v>5.31</v>
      </c>
      <c r="D59" s="124"/>
    </row>
    <row r="60" spans="1:4" ht="15.75" hidden="1" outlineLevel="1">
      <c r="A60" s="46" t="s">
        <v>2263</v>
      </c>
      <c r="B60" s="47" t="s">
        <v>87</v>
      </c>
      <c r="C60" s="46">
        <v>5.36</v>
      </c>
      <c r="D60" s="124"/>
    </row>
    <row r="61" spans="1:4" ht="15.75" hidden="1" outlineLevel="1">
      <c r="A61" s="46" t="s">
        <v>2263</v>
      </c>
      <c r="B61" s="47" t="s">
        <v>9</v>
      </c>
      <c r="C61" s="46">
        <v>5.49</v>
      </c>
      <c r="D61" s="124"/>
    </row>
    <row r="62" spans="1:4" ht="15.75" hidden="1" outlineLevel="1">
      <c r="A62" s="46" t="s">
        <v>2263</v>
      </c>
      <c r="B62" s="47" t="s">
        <v>10</v>
      </c>
      <c r="C62" s="46">
        <v>5.51</v>
      </c>
      <c r="D62" s="124"/>
    </row>
    <row r="63" spans="1:4" ht="15.75" hidden="1" outlineLevel="1">
      <c r="A63" s="46" t="s">
        <v>2263</v>
      </c>
      <c r="B63" s="47" t="s">
        <v>2533</v>
      </c>
      <c r="C63" s="46">
        <v>5.52</v>
      </c>
      <c r="D63" s="124"/>
    </row>
    <row r="64" spans="1:4" ht="15.75" hidden="1" outlineLevel="1">
      <c r="A64" s="46" t="s">
        <v>2263</v>
      </c>
      <c r="B64" s="47" t="s">
        <v>11</v>
      </c>
      <c r="C64" s="46">
        <v>5.53</v>
      </c>
      <c r="D64" s="124"/>
    </row>
    <row r="65" spans="1:4" ht="15.75" hidden="1" outlineLevel="1">
      <c r="A65" s="46" t="s">
        <v>2263</v>
      </c>
      <c r="B65" s="47" t="s">
        <v>12</v>
      </c>
      <c r="C65" s="46">
        <v>5.69</v>
      </c>
      <c r="D65" s="124"/>
    </row>
    <row r="66" spans="1:4" ht="15.75" hidden="1" outlineLevel="1">
      <c r="A66" s="46" t="s">
        <v>2263</v>
      </c>
      <c r="B66" s="47" t="s">
        <v>89</v>
      </c>
      <c r="C66" s="48">
        <v>5.72</v>
      </c>
      <c r="D66" s="124"/>
    </row>
    <row r="67" spans="1:4" ht="15.75" hidden="1" outlineLevel="1">
      <c r="A67" s="46" t="s">
        <v>2263</v>
      </c>
      <c r="B67" s="47" t="s">
        <v>13</v>
      </c>
      <c r="C67" s="46">
        <v>5.75</v>
      </c>
      <c r="D67" s="124"/>
    </row>
    <row r="68" spans="1:4" ht="15.75" hidden="1" outlineLevel="1">
      <c r="A68" s="46" t="s">
        <v>2263</v>
      </c>
      <c r="B68" s="47" t="s">
        <v>14</v>
      </c>
      <c r="C68" s="48">
        <v>5.7</v>
      </c>
      <c r="D68" s="124"/>
    </row>
    <row r="69" spans="1:4" ht="15.75" hidden="1" outlineLevel="1">
      <c r="A69" s="46" t="s">
        <v>2263</v>
      </c>
      <c r="B69" s="47" t="s">
        <v>15</v>
      </c>
      <c r="C69" s="46">
        <v>5.74</v>
      </c>
      <c r="D69" s="124"/>
    </row>
    <row r="70" spans="1:4" ht="15.75" hidden="1" outlineLevel="1">
      <c r="A70" s="46" t="s">
        <v>2263</v>
      </c>
      <c r="B70" s="47" t="s">
        <v>90</v>
      </c>
      <c r="C70" s="46">
        <v>5.76</v>
      </c>
      <c r="D70" s="124"/>
    </row>
    <row r="71" spans="1:4" ht="15.75" hidden="1" outlineLevel="1">
      <c r="A71" s="46" t="s">
        <v>2263</v>
      </c>
      <c r="B71" s="47" t="s">
        <v>91</v>
      </c>
      <c r="C71" s="46">
        <v>5.89</v>
      </c>
      <c r="D71" s="123" t="s">
        <v>2531</v>
      </c>
    </row>
    <row r="72" spans="1:4" ht="15.75" hidden="1" outlineLevel="1">
      <c r="A72" s="46" t="s">
        <v>2263</v>
      </c>
      <c r="B72" s="47" t="s">
        <v>17</v>
      </c>
      <c r="C72" s="46">
        <v>5.58</v>
      </c>
      <c r="D72" s="124"/>
    </row>
    <row r="73" spans="1:4" ht="15.75" hidden="1" outlineLevel="1">
      <c r="A73" s="46" t="s">
        <v>2263</v>
      </c>
      <c r="B73" s="47" t="s">
        <v>16</v>
      </c>
      <c r="C73" s="46">
        <v>5.62</v>
      </c>
      <c r="D73" s="124"/>
    </row>
    <row r="74" spans="1:4" ht="15.75" hidden="1" outlineLevel="1">
      <c r="A74" s="46" t="s">
        <v>2263</v>
      </c>
      <c r="B74" s="47" t="s">
        <v>18</v>
      </c>
      <c r="C74" s="46">
        <v>5.54</v>
      </c>
      <c r="D74" s="124"/>
    </row>
    <row r="75" spans="1:4" ht="15.75" hidden="1" outlineLevel="1">
      <c r="A75" s="46" t="s">
        <v>2263</v>
      </c>
      <c r="B75" s="47" t="s">
        <v>19</v>
      </c>
      <c r="C75" s="46">
        <v>5.55</v>
      </c>
      <c r="D75" s="124"/>
    </row>
    <row r="76" spans="1:4" ht="15.75" hidden="1" outlineLevel="1">
      <c r="A76" s="46" t="s">
        <v>2263</v>
      </c>
      <c r="B76" s="47" t="s">
        <v>20</v>
      </c>
      <c r="C76" s="46">
        <v>5.63</v>
      </c>
      <c r="D76" s="124"/>
    </row>
    <row r="77" spans="1:4" ht="15.75" hidden="1" outlineLevel="1">
      <c r="A77" s="46" t="s">
        <v>2263</v>
      </c>
      <c r="B77" s="47" t="s">
        <v>21</v>
      </c>
      <c r="C77" s="46">
        <v>5.65</v>
      </c>
      <c r="D77" s="124"/>
    </row>
    <row r="78" spans="1:4" ht="15.75" hidden="1" outlineLevel="1">
      <c r="A78" s="46" t="s">
        <v>2263</v>
      </c>
      <c r="B78" s="47" t="s">
        <v>92</v>
      </c>
      <c r="C78" s="46">
        <v>5.66</v>
      </c>
      <c r="D78" s="124"/>
    </row>
    <row r="79" spans="1:4" ht="15.75" hidden="1" outlineLevel="1">
      <c r="A79" s="46" t="s">
        <v>2263</v>
      </c>
      <c r="B79" s="47" t="s">
        <v>22</v>
      </c>
      <c r="C79" s="46">
        <v>5.68</v>
      </c>
      <c r="D79" s="124"/>
    </row>
    <row r="80" spans="1:4" ht="15.75" hidden="1" outlineLevel="1">
      <c r="A80" s="46" t="s">
        <v>2263</v>
      </c>
      <c r="B80" s="47" t="s">
        <v>23</v>
      </c>
      <c r="C80" s="46">
        <v>5.45</v>
      </c>
      <c r="D80" s="124"/>
    </row>
    <row r="81" spans="1:4" ht="15.75" hidden="1" outlineLevel="1">
      <c r="A81" s="46" t="s">
        <v>2263</v>
      </c>
      <c r="B81" s="47" t="s">
        <v>24</v>
      </c>
      <c r="C81" s="46">
        <v>5.47</v>
      </c>
      <c r="D81" s="124"/>
    </row>
    <row r="82" spans="1:4" ht="15.75" hidden="1" outlineLevel="1">
      <c r="A82" s="46" t="s">
        <v>2263</v>
      </c>
      <c r="B82" s="47" t="s">
        <v>25</v>
      </c>
      <c r="C82" s="46">
        <v>5.48</v>
      </c>
      <c r="D82" s="124"/>
    </row>
    <row r="83" spans="1:4" ht="15.75">
      <c r="A83" s="52" t="s">
        <v>2263</v>
      </c>
      <c r="B83" s="47"/>
      <c r="C83" s="46"/>
      <c r="D83" s="124"/>
    </row>
    <row r="84" spans="1:4" ht="15.75" hidden="1" outlineLevel="1">
      <c r="A84" s="46" t="s">
        <v>2264</v>
      </c>
      <c r="B84" s="47" t="s">
        <v>0</v>
      </c>
      <c r="C84" s="46">
        <v>5.0999999999999996</v>
      </c>
      <c r="D84" s="124"/>
    </row>
    <row r="85" spans="1:4" ht="15.75" hidden="1" outlineLevel="1">
      <c r="A85" s="46" t="s">
        <v>2264</v>
      </c>
      <c r="B85" s="47" t="s">
        <v>1</v>
      </c>
      <c r="C85" s="46">
        <v>5.2</v>
      </c>
      <c r="D85" s="124"/>
    </row>
    <row r="86" spans="1:4" ht="15.75" hidden="1" outlineLevel="1">
      <c r="A86" s="46" t="s">
        <v>2264</v>
      </c>
      <c r="B86" s="47" t="s">
        <v>2</v>
      </c>
      <c r="C86" s="46">
        <v>5.3</v>
      </c>
      <c r="D86" s="124"/>
    </row>
    <row r="87" spans="1:4" ht="15.75" hidden="1" outlineLevel="1">
      <c r="A87" s="46" t="s">
        <v>2264</v>
      </c>
      <c r="B87" s="47" t="s">
        <v>83</v>
      </c>
      <c r="C87" s="46">
        <v>5.6</v>
      </c>
      <c r="D87" s="124"/>
    </row>
    <row r="88" spans="1:4" ht="15.75" hidden="1" outlineLevel="1">
      <c r="A88" s="46" t="s">
        <v>2264</v>
      </c>
      <c r="B88" s="47" t="s">
        <v>2532</v>
      </c>
      <c r="C88" s="48">
        <v>5.0999999999999996</v>
      </c>
      <c r="D88" s="124"/>
    </row>
    <row r="89" spans="1:4" ht="15.75" hidden="1" outlineLevel="1">
      <c r="A89" s="46" t="s">
        <v>2264</v>
      </c>
      <c r="B89" s="47" t="s">
        <v>1106</v>
      </c>
      <c r="C89" s="46">
        <v>5.14</v>
      </c>
      <c r="D89" s="124"/>
    </row>
    <row r="90" spans="1:4" ht="15.75" hidden="1" outlineLevel="1">
      <c r="A90" s="46" t="s">
        <v>2264</v>
      </c>
      <c r="B90" s="47" t="s">
        <v>4</v>
      </c>
      <c r="C90" s="46">
        <v>5.19</v>
      </c>
      <c r="D90" s="124"/>
    </row>
    <row r="91" spans="1:4" ht="15.75" hidden="1" outlineLevel="1">
      <c r="A91" s="46" t="s">
        <v>2264</v>
      </c>
      <c r="B91" s="47" t="s">
        <v>85</v>
      </c>
      <c r="C91" s="46">
        <v>5.24</v>
      </c>
      <c r="D91" s="124"/>
    </row>
    <row r="92" spans="1:4" ht="15.75" hidden="1" outlineLevel="1">
      <c r="A92" s="46" t="s">
        <v>2264</v>
      </c>
      <c r="B92" s="47" t="s">
        <v>5</v>
      </c>
      <c r="C92" s="46">
        <v>5.26</v>
      </c>
      <c r="D92" s="124"/>
    </row>
    <row r="93" spans="1:4" ht="15.75" hidden="1" outlineLevel="1">
      <c r="A93" s="46" t="s">
        <v>2264</v>
      </c>
      <c r="B93" s="47" t="s">
        <v>6</v>
      </c>
      <c r="C93" s="46">
        <v>5.27</v>
      </c>
      <c r="D93" s="124"/>
    </row>
    <row r="94" spans="1:4" ht="15.75" hidden="1" outlineLevel="1">
      <c r="A94" s="46" t="s">
        <v>2264</v>
      </c>
      <c r="B94" s="47" t="s">
        <v>7</v>
      </c>
      <c r="C94" s="46">
        <v>5.28</v>
      </c>
      <c r="D94" s="124"/>
    </row>
    <row r="95" spans="1:4" ht="15.75" hidden="1" outlineLevel="1">
      <c r="A95" s="46" t="s">
        <v>2264</v>
      </c>
      <c r="B95" s="47" t="s">
        <v>93</v>
      </c>
      <c r="C95" s="46">
        <v>5.29</v>
      </c>
      <c r="D95" s="124"/>
    </row>
    <row r="96" spans="1:4" ht="15.75" hidden="1" outlineLevel="1">
      <c r="A96" s="46" t="s">
        <v>2264</v>
      </c>
      <c r="B96" s="47" t="s">
        <v>8</v>
      </c>
      <c r="C96" s="48">
        <v>5.3</v>
      </c>
      <c r="D96" s="124"/>
    </row>
    <row r="97" spans="1:4" ht="15.75" hidden="1" outlineLevel="1">
      <c r="A97" s="46" t="s">
        <v>2264</v>
      </c>
      <c r="B97" s="47" t="s">
        <v>86</v>
      </c>
      <c r="C97" s="46">
        <v>5.31</v>
      </c>
      <c r="D97" s="124"/>
    </row>
    <row r="98" spans="1:4" ht="15.75" hidden="1" outlineLevel="1">
      <c r="A98" s="46" t="s">
        <v>2264</v>
      </c>
      <c r="B98" s="47" t="s">
        <v>87</v>
      </c>
      <c r="C98" s="46">
        <v>5.36</v>
      </c>
      <c r="D98" s="124"/>
    </row>
    <row r="99" spans="1:4" ht="15.75" hidden="1" outlineLevel="1">
      <c r="A99" s="46" t="s">
        <v>2264</v>
      </c>
      <c r="B99" s="47" t="s">
        <v>9</v>
      </c>
      <c r="C99" s="46">
        <v>5.49</v>
      </c>
      <c r="D99" s="124"/>
    </row>
    <row r="100" spans="1:4" ht="15.75" hidden="1" outlineLevel="1">
      <c r="A100" s="46" t="s">
        <v>2264</v>
      </c>
      <c r="B100" s="47" t="s">
        <v>10</v>
      </c>
      <c r="C100" s="46">
        <v>5.51</v>
      </c>
      <c r="D100" s="124"/>
    </row>
    <row r="101" spans="1:4" ht="15.75" hidden="1" outlineLevel="1">
      <c r="A101" s="46" t="s">
        <v>2264</v>
      </c>
      <c r="B101" s="47" t="s">
        <v>2533</v>
      </c>
      <c r="C101" s="46">
        <v>5.52</v>
      </c>
      <c r="D101" s="124"/>
    </row>
    <row r="102" spans="1:4" ht="15.75" hidden="1" outlineLevel="1">
      <c r="A102" s="46" t="s">
        <v>2264</v>
      </c>
      <c r="B102" s="47" t="s">
        <v>11</v>
      </c>
      <c r="C102" s="46">
        <v>5.53</v>
      </c>
      <c r="D102" s="124"/>
    </row>
    <row r="103" spans="1:4" ht="15.75" hidden="1" outlineLevel="1">
      <c r="A103" s="46" t="s">
        <v>2264</v>
      </c>
      <c r="B103" s="47" t="s">
        <v>12</v>
      </c>
      <c r="C103" s="46">
        <v>5.69</v>
      </c>
      <c r="D103" s="124"/>
    </row>
    <row r="104" spans="1:4" ht="15.75" hidden="1" outlineLevel="1">
      <c r="A104" s="46" t="s">
        <v>2264</v>
      </c>
      <c r="B104" s="47" t="s">
        <v>13</v>
      </c>
      <c r="C104" s="46">
        <v>5.75</v>
      </c>
      <c r="D104" s="124"/>
    </row>
    <row r="105" spans="1:4" ht="15.75" hidden="1" outlineLevel="1">
      <c r="A105" s="46" t="s">
        <v>2264</v>
      </c>
      <c r="B105" s="47" t="s">
        <v>14</v>
      </c>
      <c r="C105" s="48">
        <v>5.7</v>
      </c>
      <c r="D105" s="124"/>
    </row>
    <row r="106" spans="1:4" ht="15.75" hidden="1" outlineLevel="1">
      <c r="A106" s="46" t="s">
        <v>2264</v>
      </c>
      <c r="B106" s="47" t="s">
        <v>15</v>
      </c>
      <c r="C106" s="46">
        <v>5.74</v>
      </c>
      <c r="D106" s="124"/>
    </row>
    <row r="107" spans="1:4" ht="15.75" hidden="1" outlineLevel="1">
      <c r="A107" s="46" t="s">
        <v>2264</v>
      </c>
      <c r="B107" s="47" t="s">
        <v>90</v>
      </c>
      <c r="C107" s="46">
        <v>5.76</v>
      </c>
      <c r="D107" s="124"/>
    </row>
    <row r="108" spans="1:4" ht="15.75" hidden="1" outlineLevel="1">
      <c r="A108" s="46" t="s">
        <v>2264</v>
      </c>
      <c r="B108" s="47" t="s">
        <v>91</v>
      </c>
      <c r="C108" s="46">
        <v>5.89</v>
      </c>
      <c r="D108" s="123" t="s">
        <v>2531</v>
      </c>
    </row>
    <row r="109" spans="1:4" ht="15.75" hidden="1" outlineLevel="1">
      <c r="A109" s="46" t="s">
        <v>2264</v>
      </c>
      <c r="B109" s="47" t="s">
        <v>17</v>
      </c>
      <c r="C109" s="46">
        <v>5.58</v>
      </c>
      <c r="D109" s="124"/>
    </row>
    <row r="110" spans="1:4" ht="15.75" hidden="1" outlineLevel="1">
      <c r="A110" s="46" t="s">
        <v>2264</v>
      </c>
      <c r="B110" s="47" t="s">
        <v>16</v>
      </c>
      <c r="C110" s="46">
        <v>5.62</v>
      </c>
      <c r="D110" s="124"/>
    </row>
    <row r="111" spans="1:4" ht="15.75" hidden="1" outlineLevel="1">
      <c r="A111" s="46" t="s">
        <v>2264</v>
      </c>
      <c r="B111" s="47" t="s">
        <v>18</v>
      </c>
      <c r="C111" s="46">
        <v>5.54</v>
      </c>
      <c r="D111" s="124"/>
    </row>
    <row r="112" spans="1:4" ht="15.75" hidden="1" outlineLevel="1">
      <c r="A112" s="46" t="s">
        <v>2264</v>
      </c>
      <c r="B112" s="47" t="s">
        <v>19</v>
      </c>
      <c r="C112" s="46">
        <v>5.55</v>
      </c>
      <c r="D112" s="124"/>
    </row>
    <row r="113" spans="1:4" ht="15.75" hidden="1" outlineLevel="1">
      <c r="A113" s="46" t="s">
        <v>2264</v>
      </c>
      <c r="B113" s="47" t="s">
        <v>21</v>
      </c>
      <c r="C113" s="46">
        <v>5.65</v>
      </c>
      <c r="D113" s="124"/>
    </row>
    <row r="114" spans="1:4" ht="15.75" hidden="1" outlineLevel="1">
      <c r="A114" s="46" t="s">
        <v>2264</v>
      </c>
      <c r="B114" s="47" t="s">
        <v>92</v>
      </c>
      <c r="C114" s="46">
        <v>5.66</v>
      </c>
      <c r="D114" s="124"/>
    </row>
    <row r="115" spans="1:4" ht="15.75" hidden="1" outlineLevel="1">
      <c r="A115" s="46" t="s">
        <v>2264</v>
      </c>
      <c r="B115" s="47" t="s">
        <v>22</v>
      </c>
      <c r="C115" s="46">
        <v>5.68</v>
      </c>
      <c r="D115" s="124"/>
    </row>
    <row r="116" spans="1:4" ht="15.75" hidden="1" outlineLevel="1">
      <c r="A116" s="46" t="s">
        <v>2264</v>
      </c>
      <c r="B116" s="47" t="s">
        <v>23</v>
      </c>
      <c r="C116" s="46">
        <v>5.45</v>
      </c>
      <c r="D116" s="124"/>
    </row>
    <row r="117" spans="1:4" ht="15.75" hidden="1" outlineLevel="1">
      <c r="A117" s="46" t="s">
        <v>2264</v>
      </c>
      <c r="B117" s="47" t="s">
        <v>24</v>
      </c>
      <c r="C117" s="46">
        <v>5.47</v>
      </c>
      <c r="D117" s="124"/>
    </row>
    <row r="118" spans="1:4" ht="15.75" hidden="1" outlineLevel="1">
      <c r="A118" s="46" t="s">
        <v>2264</v>
      </c>
      <c r="B118" s="47" t="s">
        <v>25</v>
      </c>
      <c r="C118" s="46">
        <v>5.48</v>
      </c>
      <c r="D118" s="124"/>
    </row>
    <row r="119" spans="1:4" ht="15.75">
      <c r="A119" s="52" t="s">
        <v>2264</v>
      </c>
      <c r="B119" s="47"/>
      <c r="C119" s="46"/>
      <c r="D119" s="124"/>
    </row>
    <row r="120" spans="1:4" ht="15.75" hidden="1" outlineLevel="1">
      <c r="A120" s="46" t="s">
        <v>2534</v>
      </c>
      <c r="B120" s="47" t="s">
        <v>0</v>
      </c>
      <c r="C120" s="46">
        <v>5.0999999999999996</v>
      </c>
      <c r="D120" s="124"/>
    </row>
    <row r="121" spans="1:4" ht="15.75" hidden="1" outlineLevel="1">
      <c r="A121" s="46" t="s">
        <v>2534</v>
      </c>
      <c r="B121" s="47" t="s">
        <v>1</v>
      </c>
      <c r="C121" s="46">
        <v>5.2</v>
      </c>
      <c r="D121" s="124"/>
    </row>
    <row r="122" spans="1:4" ht="15.75" hidden="1" outlineLevel="1">
      <c r="A122" s="46" t="s">
        <v>2534</v>
      </c>
      <c r="B122" s="47" t="s">
        <v>2</v>
      </c>
      <c r="C122" s="46">
        <v>5.3</v>
      </c>
      <c r="D122" s="124"/>
    </row>
    <row r="123" spans="1:4" ht="15.75" hidden="1" outlineLevel="1">
      <c r="A123" s="46" t="s">
        <v>2534</v>
      </c>
      <c r="B123" s="47" t="s">
        <v>83</v>
      </c>
      <c r="C123" s="46">
        <v>5.6</v>
      </c>
      <c r="D123" s="124"/>
    </row>
    <row r="124" spans="1:4" ht="15.75" hidden="1" outlineLevel="1">
      <c r="A124" s="46" t="s">
        <v>2534</v>
      </c>
      <c r="B124" s="47" t="s">
        <v>2532</v>
      </c>
      <c r="C124" s="48">
        <v>5.0999999999999996</v>
      </c>
      <c r="D124" s="124"/>
    </row>
    <row r="125" spans="1:4" ht="15.75" hidden="1" outlineLevel="1">
      <c r="A125" s="46" t="s">
        <v>2534</v>
      </c>
      <c r="B125" s="47" t="s">
        <v>1106</v>
      </c>
      <c r="C125" s="46">
        <v>5.14</v>
      </c>
      <c r="D125" s="124"/>
    </row>
    <row r="126" spans="1:4" ht="15.75" hidden="1" outlineLevel="1">
      <c r="A126" s="46" t="s">
        <v>2534</v>
      </c>
      <c r="B126" s="47" t="s">
        <v>4</v>
      </c>
      <c r="C126" s="46">
        <v>5.19</v>
      </c>
      <c r="D126" s="124"/>
    </row>
    <row r="127" spans="1:4" ht="15.75" hidden="1" outlineLevel="1">
      <c r="A127" s="46" t="s">
        <v>2534</v>
      </c>
      <c r="B127" s="47" t="s">
        <v>85</v>
      </c>
      <c r="C127" s="46">
        <v>5.24</v>
      </c>
      <c r="D127" s="124"/>
    </row>
    <row r="128" spans="1:4" ht="15.75" hidden="1" outlineLevel="1">
      <c r="A128" s="46" t="s">
        <v>2534</v>
      </c>
      <c r="B128" s="47" t="s">
        <v>5</v>
      </c>
      <c r="C128" s="46">
        <v>5.26</v>
      </c>
      <c r="D128" s="124"/>
    </row>
    <row r="129" spans="1:4" ht="15.75" hidden="1" outlineLevel="1">
      <c r="A129" s="46" t="s">
        <v>2534</v>
      </c>
      <c r="B129" s="47" t="s">
        <v>6</v>
      </c>
      <c r="C129" s="46">
        <v>5.27</v>
      </c>
      <c r="D129" s="124"/>
    </row>
    <row r="130" spans="1:4" ht="15.75" hidden="1" outlineLevel="1">
      <c r="A130" s="46" t="s">
        <v>2534</v>
      </c>
      <c r="B130" s="47" t="s">
        <v>7</v>
      </c>
      <c r="C130" s="46">
        <v>5.28</v>
      </c>
      <c r="D130" s="124"/>
    </row>
    <row r="131" spans="1:4" ht="15.75" hidden="1" outlineLevel="1">
      <c r="A131" s="46" t="s">
        <v>2534</v>
      </c>
      <c r="B131" s="47" t="s">
        <v>93</v>
      </c>
      <c r="C131" s="46">
        <v>5.29</v>
      </c>
      <c r="D131" s="124"/>
    </row>
    <row r="132" spans="1:4" ht="15.75" hidden="1" outlineLevel="1">
      <c r="A132" s="46" t="s">
        <v>2534</v>
      </c>
      <c r="B132" s="47" t="s">
        <v>8</v>
      </c>
      <c r="C132" s="48">
        <v>5.3</v>
      </c>
      <c r="D132" s="124"/>
    </row>
    <row r="133" spans="1:4" ht="15.75" hidden="1" outlineLevel="1">
      <c r="A133" s="46" t="s">
        <v>2534</v>
      </c>
      <c r="B133" s="47" t="s">
        <v>86</v>
      </c>
      <c r="C133" s="46">
        <v>5.31</v>
      </c>
      <c r="D133" s="124"/>
    </row>
    <row r="134" spans="1:4" ht="15.75" hidden="1" outlineLevel="1">
      <c r="A134" s="46" t="s">
        <v>2534</v>
      </c>
      <c r="B134" s="47" t="s">
        <v>87</v>
      </c>
      <c r="C134" s="46">
        <v>5.36</v>
      </c>
      <c r="D134" s="124"/>
    </row>
    <row r="135" spans="1:4" ht="15.75" hidden="1" outlineLevel="1">
      <c r="A135" s="46" t="s">
        <v>2534</v>
      </c>
      <c r="B135" s="47" t="s">
        <v>11</v>
      </c>
      <c r="C135" s="46">
        <v>5.53</v>
      </c>
      <c r="D135" s="124"/>
    </row>
    <row r="136" spans="1:4" ht="15.75" hidden="1" outlineLevel="1">
      <c r="A136" s="46" t="s">
        <v>2534</v>
      </c>
      <c r="B136" s="47" t="s">
        <v>17</v>
      </c>
      <c r="C136" s="46">
        <v>5.58</v>
      </c>
      <c r="D136" s="124"/>
    </row>
    <row r="137" spans="1:4" ht="15.75" hidden="1" outlineLevel="1">
      <c r="A137" s="46" t="s">
        <v>2534</v>
      </c>
      <c r="B137" s="47" t="s">
        <v>16</v>
      </c>
      <c r="C137" s="46">
        <v>5.62</v>
      </c>
      <c r="D137" s="124"/>
    </row>
    <row r="138" spans="1:4" ht="15.75" hidden="1" outlineLevel="1">
      <c r="A138" s="46" t="s">
        <v>2534</v>
      </c>
      <c r="B138" s="47" t="s">
        <v>18</v>
      </c>
      <c r="C138" s="46">
        <v>5.54</v>
      </c>
      <c r="D138" s="124"/>
    </row>
    <row r="139" spans="1:4" ht="15.75" hidden="1" outlineLevel="1">
      <c r="A139" s="46" t="s">
        <v>2534</v>
      </c>
      <c r="B139" s="47" t="s">
        <v>19</v>
      </c>
      <c r="C139" s="46">
        <v>5.55</v>
      </c>
      <c r="D139" s="124"/>
    </row>
    <row r="140" spans="1:4" ht="15.75" hidden="1" outlineLevel="1">
      <c r="A140" s="46" t="s">
        <v>2534</v>
      </c>
      <c r="B140" s="47" t="s">
        <v>20</v>
      </c>
      <c r="C140" s="46">
        <v>5.63</v>
      </c>
      <c r="D140" s="124"/>
    </row>
    <row r="141" spans="1:4" ht="15.75" hidden="1" outlineLevel="1">
      <c r="A141" s="46" t="s">
        <v>2534</v>
      </c>
      <c r="B141" s="47" t="s">
        <v>23</v>
      </c>
      <c r="C141" s="46">
        <v>5.45</v>
      </c>
      <c r="D141" s="124"/>
    </row>
    <row r="142" spans="1:4" ht="15.75" hidden="1" outlineLevel="1">
      <c r="A142" s="46" t="s">
        <v>2534</v>
      </c>
      <c r="B142" s="47" t="s">
        <v>24</v>
      </c>
      <c r="C142" s="46">
        <v>5.47</v>
      </c>
      <c r="D142" s="124"/>
    </row>
    <row r="143" spans="1:4" ht="15.75" hidden="1" outlineLevel="1">
      <c r="A143" s="46" t="s">
        <v>2534</v>
      </c>
      <c r="B143" s="47" t="s">
        <v>25</v>
      </c>
      <c r="C143" s="46">
        <v>5.48</v>
      </c>
      <c r="D143" s="124"/>
    </row>
    <row r="144" spans="1:4" ht="15.75">
      <c r="A144" s="52" t="s">
        <v>2534</v>
      </c>
      <c r="B144" s="47"/>
      <c r="C144" s="46"/>
      <c r="D144" s="124"/>
    </row>
    <row r="145" spans="1:4" ht="15.75" hidden="1" outlineLevel="1">
      <c r="A145" s="46" t="s">
        <v>1834</v>
      </c>
      <c r="B145" s="47" t="s">
        <v>0</v>
      </c>
      <c r="C145" s="46">
        <v>5.0999999999999996</v>
      </c>
      <c r="D145" s="124"/>
    </row>
    <row r="146" spans="1:4" ht="15.75" hidden="1" outlineLevel="1">
      <c r="A146" s="46" t="s">
        <v>1834</v>
      </c>
      <c r="B146" s="47" t="s">
        <v>1</v>
      </c>
      <c r="C146" s="46">
        <v>5.2</v>
      </c>
      <c r="D146" s="124"/>
    </row>
    <row r="147" spans="1:4" ht="15.75" hidden="1" outlineLevel="1">
      <c r="A147" s="46" t="s">
        <v>1834</v>
      </c>
      <c r="B147" s="47" t="s">
        <v>2</v>
      </c>
      <c r="C147" s="46">
        <v>5.3</v>
      </c>
      <c r="D147" s="124"/>
    </row>
    <row r="148" spans="1:4" ht="15.75" hidden="1" outlineLevel="1">
      <c r="A148" s="46" t="s">
        <v>1834</v>
      </c>
      <c r="B148" s="47" t="s">
        <v>83</v>
      </c>
      <c r="C148" s="46">
        <v>5.6</v>
      </c>
      <c r="D148" s="124"/>
    </row>
    <row r="149" spans="1:4" ht="15.75" hidden="1" outlineLevel="1">
      <c r="A149" s="46" t="s">
        <v>1834</v>
      </c>
      <c r="B149" s="47" t="s">
        <v>2532</v>
      </c>
      <c r="C149" s="48">
        <v>5.0999999999999996</v>
      </c>
      <c r="D149" s="124"/>
    </row>
    <row r="150" spans="1:4" ht="15.75" hidden="1" outlineLevel="1">
      <c r="A150" s="46" t="s">
        <v>1834</v>
      </c>
      <c r="B150" s="47" t="s">
        <v>1106</v>
      </c>
      <c r="C150" s="46">
        <v>5.14</v>
      </c>
      <c r="D150" s="124"/>
    </row>
    <row r="151" spans="1:4" ht="15.75" hidden="1" outlineLevel="1">
      <c r="A151" s="46" t="s">
        <v>1834</v>
      </c>
      <c r="B151" s="47" t="s">
        <v>4</v>
      </c>
      <c r="C151" s="46">
        <v>5.19</v>
      </c>
      <c r="D151" s="124"/>
    </row>
    <row r="152" spans="1:4" ht="15.75" hidden="1" outlineLevel="1">
      <c r="A152" s="46" t="s">
        <v>1834</v>
      </c>
      <c r="B152" s="47" t="s">
        <v>85</v>
      </c>
      <c r="C152" s="46">
        <v>5.24</v>
      </c>
      <c r="D152" s="124"/>
    </row>
    <row r="153" spans="1:4" ht="15.75" hidden="1" outlineLevel="1">
      <c r="A153" s="46" t="s">
        <v>1834</v>
      </c>
      <c r="B153" s="47" t="s">
        <v>5</v>
      </c>
      <c r="C153" s="46">
        <v>5.26</v>
      </c>
      <c r="D153" s="124"/>
    </row>
    <row r="154" spans="1:4" ht="15.75" hidden="1" outlineLevel="1">
      <c r="A154" s="46" t="s">
        <v>1834</v>
      </c>
      <c r="B154" s="47" t="s">
        <v>6</v>
      </c>
      <c r="C154" s="46">
        <v>5.27</v>
      </c>
      <c r="D154" s="124"/>
    </row>
    <row r="155" spans="1:4" ht="15.75" hidden="1" outlineLevel="1">
      <c r="A155" s="46" t="s">
        <v>1834</v>
      </c>
      <c r="B155" s="47" t="s">
        <v>7</v>
      </c>
      <c r="C155" s="46">
        <v>5.28</v>
      </c>
      <c r="D155" s="124"/>
    </row>
    <row r="156" spans="1:4" ht="15.75" hidden="1" outlineLevel="1">
      <c r="A156" s="46" t="s">
        <v>1834</v>
      </c>
      <c r="B156" s="47" t="s">
        <v>8</v>
      </c>
      <c r="C156" s="48">
        <v>5.3</v>
      </c>
      <c r="D156" s="124"/>
    </row>
    <row r="157" spans="1:4" ht="15.75" hidden="1" outlineLevel="1">
      <c r="A157" s="46" t="s">
        <v>1834</v>
      </c>
      <c r="B157" s="47" t="s">
        <v>1021</v>
      </c>
      <c r="C157" s="46">
        <v>5.32</v>
      </c>
      <c r="D157" s="124"/>
    </row>
    <row r="158" spans="1:4" ht="15.75" hidden="1" outlineLevel="1">
      <c r="A158" s="46" t="s">
        <v>1834</v>
      </c>
      <c r="B158" s="47" t="s">
        <v>87</v>
      </c>
      <c r="C158" s="46">
        <v>5.36</v>
      </c>
      <c r="D158" s="124"/>
    </row>
    <row r="159" spans="1:4" ht="15.75" hidden="1" outlineLevel="1">
      <c r="A159" s="46" t="s">
        <v>1834</v>
      </c>
      <c r="B159" s="47" t="s">
        <v>11</v>
      </c>
      <c r="C159" s="46">
        <v>5.53</v>
      </c>
      <c r="D159" s="124"/>
    </row>
    <row r="160" spans="1:4" ht="15.75" hidden="1" outlineLevel="1">
      <c r="A160" s="46" t="s">
        <v>1834</v>
      </c>
      <c r="B160" s="47" t="s">
        <v>17</v>
      </c>
      <c r="C160" s="46">
        <v>5.58</v>
      </c>
      <c r="D160" s="124"/>
    </row>
    <row r="161" spans="1:4" ht="15.75" hidden="1" outlineLevel="1">
      <c r="A161" s="46" t="s">
        <v>1834</v>
      </c>
      <c r="B161" s="47" t="s">
        <v>18</v>
      </c>
      <c r="C161" s="46">
        <v>5.54</v>
      </c>
      <c r="D161" s="124"/>
    </row>
    <row r="162" spans="1:4" ht="15.75" hidden="1" outlineLevel="1">
      <c r="A162" s="46" t="s">
        <v>1834</v>
      </c>
      <c r="B162" s="47" t="s">
        <v>19</v>
      </c>
      <c r="C162" s="46">
        <v>5.55</v>
      </c>
      <c r="D162" s="124"/>
    </row>
    <row r="163" spans="1:4" ht="15.75" hidden="1" outlineLevel="1">
      <c r="A163" s="46" t="s">
        <v>1834</v>
      </c>
      <c r="B163" s="47" t="s">
        <v>16</v>
      </c>
      <c r="C163" s="46">
        <v>5.62</v>
      </c>
      <c r="D163" s="124"/>
    </row>
    <row r="164" spans="1:4" ht="15.75" hidden="1" outlineLevel="1">
      <c r="A164" s="46" t="s">
        <v>1834</v>
      </c>
      <c r="B164" s="47" t="s">
        <v>20</v>
      </c>
      <c r="C164" s="46">
        <v>5.63</v>
      </c>
      <c r="D164" s="124"/>
    </row>
    <row r="165" spans="1:4" ht="15.75" hidden="1" outlineLevel="1">
      <c r="A165" s="46" t="s">
        <v>1834</v>
      </c>
      <c r="B165" s="47" t="s">
        <v>23</v>
      </c>
      <c r="C165" s="46">
        <v>5.45</v>
      </c>
      <c r="D165" s="124"/>
    </row>
    <row r="166" spans="1:4" ht="15.75" hidden="1" outlineLevel="1">
      <c r="A166" s="46" t="s">
        <v>1834</v>
      </c>
      <c r="B166" s="47" t="s">
        <v>24</v>
      </c>
      <c r="C166" s="46">
        <v>5.47</v>
      </c>
      <c r="D166" s="124"/>
    </row>
    <row r="167" spans="1:4" ht="15.75" hidden="1" outlineLevel="1">
      <c r="A167" s="46" t="s">
        <v>1834</v>
      </c>
      <c r="B167" s="47" t="s">
        <v>25</v>
      </c>
      <c r="C167" s="46">
        <v>5.48</v>
      </c>
      <c r="D167" s="124"/>
    </row>
    <row r="168" spans="1:4" ht="15.75">
      <c r="A168" s="52" t="s">
        <v>1834</v>
      </c>
      <c r="B168" s="47"/>
      <c r="C168" s="46"/>
      <c r="D168" s="124"/>
    </row>
    <row r="169" spans="1:4" ht="15.75" hidden="1" outlineLevel="1">
      <c r="A169" s="46" t="s">
        <v>2278</v>
      </c>
      <c r="B169" s="47" t="s">
        <v>0</v>
      </c>
      <c r="C169" s="46">
        <v>5.0999999999999996</v>
      </c>
      <c r="D169" s="124"/>
    </row>
    <row r="170" spans="1:4" ht="15.75" hidden="1" outlineLevel="1">
      <c r="A170" s="46" t="s">
        <v>2278</v>
      </c>
      <c r="B170" s="47" t="s">
        <v>1</v>
      </c>
      <c r="C170" s="46">
        <v>5.2</v>
      </c>
      <c r="D170" s="124"/>
    </row>
    <row r="171" spans="1:4" ht="15.75" hidden="1" outlineLevel="1">
      <c r="A171" s="46" t="s">
        <v>2278</v>
      </c>
      <c r="B171" s="47" t="s">
        <v>2</v>
      </c>
      <c r="C171" s="46">
        <v>5.3</v>
      </c>
      <c r="D171" s="124"/>
    </row>
    <row r="172" spans="1:4" ht="15.75" hidden="1" outlineLevel="1">
      <c r="A172" s="46" t="s">
        <v>2278</v>
      </c>
      <c r="B172" s="47" t="s">
        <v>83</v>
      </c>
      <c r="C172" s="46">
        <v>5.6</v>
      </c>
      <c r="D172" s="124"/>
    </row>
    <row r="173" spans="1:4" ht="15.75" hidden="1" outlineLevel="1">
      <c r="A173" s="46" t="s">
        <v>2278</v>
      </c>
      <c r="B173" s="47" t="s">
        <v>2532</v>
      </c>
      <c r="C173" s="48">
        <v>5.0999999999999996</v>
      </c>
      <c r="D173" s="124"/>
    </row>
    <row r="174" spans="1:4" ht="15.75" hidden="1" outlineLevel="1">
      <c r="A174" s="46" t="s">
        <v>2278</v>
      </c>
      <c r="B174" s="47" t="s">
        <v>1106</v>
      </c>
      <c r="C174" s="46">
        <v>5.14</v>
      </c>
      <c r="D174" s="124"/>
    </row>
    <row r="175" spans="1:4" ht="15.75" hidden="1" outlineLevel="1">
      <c r="A175" s="46" t="s">
        <v>2278</v>
      </c>
      <c r="B175" s="47" t="s">
        <v>4</v>
      </c>
      <c r="C175" s="46">
        <v>5.19</v>
      </c>
      <c r="D175" s="124"/>
    </row>
    <row r="176" spans="1:4" ht="15.75" hidden="1" outlineLevel="1">
      <c r="A176" s="46" t="s">
        <v>2278</v>
      </c>
      <c r="B176" s="47" t="s">
        <v>85</v>
      </c>
      <c r="C176" s="46">
        <v>5.24</v>
      </c>
      <c r="D176" s="124"/>
    </row>
    <row r="177" spans="1:4" ht="15.75" hidden="1" outlineLevel="1">
      <c r="A177" s="46" t="s">
        <v>2278</v>
      </c>
      <c r="B177" s="47" t="s">
        <v>5</v>
      </c>
      <c r="C177" s="46">
        <v>5.26</v>
      </c>
      <c r="D177" s="124"/>
    </row>
    <row r="178" spans="1:4" ht="15.75" hidden="1" outlineLevel="1">
      <c r="A178" s="46" t="s">
        <v>2278</v>
      </c>
      <c r="B178" s="47" t="s">
        <v>6</v>
      </c>
      <c r="C178" s="46">
        <v>5.27</v>
      </c>
      <c r="D178" s="124"/>
    </row>
    <row r="179" spans="1:4" ht="15.75" hidden="1" outlineLevel="1">
      <c r="A179" s="46" t="s">
        <v>2278</v>
      </c>
      <c r="B179" s="47" t="s">
        <v>7</v>
      </c>
      <c r="C179" s="46">
        <v>5.28</v>
      </c>
      <c r="D179" s="124"/>
    </row>
    <row r="180" spans="1:4" ht="15.75" hidden="1" outlineLevel="1">
      <c r="A180" s="46" t="s">
        <v>2278</v>
      </c>
      <c r="B180" s="47" t="s">
        <v>93</v>
      </c>
      <c r="C180" s="46">
        <v>5.29</v>
      </c>
      <c r="D180" s="124"/>
    </row>
    <row r="181" spans="1:4" ht="15.75" hidden="1" outlineLevel="1">
      <c r="A181" s="46" t="s">
        <v>2278</v>
      </c>
      <c r="B181" s="47" t="s">
        <v>8</v>
      </c>
      <c r="C181" s="48">
        <v>5.3</v>
      </c>
      <c r="D181" s="124"/>
    </row>
    <row r="182" spans="1:4" ht="15.75" hidden="1" outlineLevel="1">
      <c r="A182" s="46" t="s">
        <v>2278</v>
      </c>
      <c r="B182" s="47" t="s">
        <v>1021</v>
      </c>
      <c r="C182" s="46">
        <v>5.32</v>
      </c>
      <c r="D182" s="124"/>
    </row>
    <row r="183" spans="1:4" ht="15.75" hidden="1" outlineLevel="1">
      <c r="A183" s="46" t="s">
        <v>2278</v>
      </c>
      <c r="B183" s="47" t="s">
        <v>87</v>
      </c>
      <c r="C183" s="46">
        <v>5.36</v>
      </c>
      <c r="D183" s="124"/>
    </row>
    <row r="184" spans="1:4" ht="15.75" hidden="1" outlineLevel="1">
      <c r="A184" s="46" t="s">
        <v>2278</v>
      </c>
      <c r="B184" s="47" t="s">
        <v>11</v>
      </c>
      <c r="C184" s="46">
        <v>5.53</v>
      </c>
      <c r="D184" s="124"/>
    </row>
    <row r="185" spans="1:4" ht="15.75" hidden="1" outlineLevel="1">
      <c r="A185" s="46" t="s">
        <v>2278</v>
      </c>
      <c r="B185" s="47" t="s">
        <v>17</v>
      </c>
      <c r="C185" s="46">
        <v>5.58</v>
      </c>
      <c r="D185" s="124"/>
    </row>
    <row r="186" spans="1:4" ht="15.75" hidden="1" outlineLevel="1">
      <c r="A186" s="46" t="s">
        <v>2278</v>
      </c>
      <c r="B186" s="47" t="s">
        <v>18</v>
      </c>
      <c r="C186" s="46">
        <v>5.54</v>
      </c>
      <c r="D186" s="124"/>
    </row>
    <row r="187" spans="1:4" ht="15.75" hidden="1" outlineLevel="1">
      <c r="A187" s="46" t="s">
        <v>2278</v>
      </c>
      <c r="B187" s="47" t="s">
        <v>19</v>
      </c>
      <c r="C187" s="46">
        <v>5.55</v>
      </c>
      <c r="D187" s="124"/>
    </row>
    <row r="188" spans="1:4" ht="15.75" hidden="1" outlineLevel="1">
      <c r="A188" s="46" t="s">
        <v>2278</v>
      </c>
      <c r="B188" s="47" t="s">
        <v>20</v>
      </c>
      <c r="C188" s="46">
        <v>5.63</v>
      </c>
      <c r="D188" s="124"/>
    </row>
    <row r="189" spans="1:4" ht="15.75" hidden="1" outlineLevel="1">
      <c r="A189" s="46" t="s">
        <v>2278</v>
      </c>
      <c r="B189" s="47" t="s">
        <v>23</v>
      </c>
      <c r="C189" s="46">
        <v>5.45</v>
      </c>
      <c r="D189" s="124"/>
    </row>
    <row r="190" spans="1:4" ht="15.75" hidden="1" outlineLevel="1">
      <c r="A190" s="46" t="s">
        <v>2278</v>
      </c>
      <c r="B190" s="47" t="s">
        <v>24</v>
      </c>
      <c r="C190" s="46">
        <v>5.47</v>
      </c>
      <c r="D190" s="124"/>
    </row>
    <row r="191" spans="1:4" ht="15.75" hidden="1" outlineLevel="1">
      <c r="A191" s="46" t="s">
        <v>2278</v>
      </c>
      <c r="B191" s="47" t="s">
        <v>25</v>
      </c>
      <c r="C191" s="46">
        <v>5.48</v>
      </c>
      <c r="D191" s="124"/>
    </row>
    <row r="192" spans="1:4" ht="15.75">
      <c r="A192" s="52" t="s">
        <v>2278</v>
      </c>
      <c r="B192" s="47"/>
      <c r="C192" s="46"/>
      <c r="D192" s="124"/>
    </row>
    <row r="193" spans="1:4" ht="15.75" hidden="1" outlineLevel="1">
      <c r="A193" s="46" t="s">
        <v>2535</v>
      </c>
      <c r="B193" s="47" t="s">
        <v>0</v>
      </c>
      <c r="C193" s="46">
        <v>5.0999999999999996</v>
      </c>
      <c r="D193" s="124"/>
    </row>
    <row r="194" spans="1:4" ht="15.75" hidden="1" outlineLevel="1">
      <c r="A194" s="46" t="s">
        <v>2535</v>
      </c>
      <c r="B194" s="47" t="s">
        <v>1</v>
      </c>
      <c r="C194" s="46">
        <v>5.2</v>
      </c>
      <c r="D194" s="124"/>
    </row>
    <row r="195" spans="1:4" ht="15.75" hidden="1" outlineLevel="1">
      <c r="A195" s="46" t="s">
        <v>2535</v>
      </c>
      <c r="B195" s="47" t="s">
        <v>2</v>
      </c>
      <c r="C195" s="46">
        <v>5.3</v>
      </c>
      <c r="D195" s="124"/>
    </row>
    <row r="196" spans="1:4" ht="15.75" hidden="1" outlineLevel="1">
      <c r="A196" s="46" t="s">
        <v>2535</v>
      </c>
      <c r="B196" s="47" t="s">
        <v>83</v>
      </c>
      <c r="C196" s="46">
        <v>5.6</v>
      </c>
      <c r="D196" s="124"/>
    </row>
    <row r="197" spans="1:4" ht="15.75" hidden="1" outlineLevel="1">
      <c r="A197" s="46" t="s">
        <v>2535</v>
      </c>
      <c r="B197" s="47" t="s">
        <v>2532</v>
      </c>
      <c r="C197" s="48">
        <v>5.0999999999999996</v>
      </c>
      <c r="D197" s="124"/>
    </row>
    <row r="198" spans="1:4" ht="15.75" hidden="1" outlineLevel="1">
      <c r="A198" s="46" t="s">
        <v>2535</v>
      </c>
      <c r="B198" s="47" t="s">
        <v>1106</v>
      </c>
      <c r="C198" s="46">
        <v>5.14</v>
      </c>
      <c r="D198" s="124"/>
    </row>
    <row r="199" spans="1:4" ht="15.75" hidden="1" outlineLevel="1">
      <c r="A199" s="46" t="s">
        <v>2535</v>
      </c>
      <c r="B199" s="47" t="s">
        <v>4</v>
      </c>
      <c r="C199" s="46">
        <v>5.19</v>
      </c>
      <c r="D199" s="124"/>
    </row>
    <row r="200" spans="1:4" ht="15.75" hidden="1" outlineLevel="1">
      <c r="A200" s="46" t="s">
        <v>2535</v>
      </c>
      <c r="B200" s="47" t="s">
        <v>85</v>
      </c>
      <c r="C200" s="46">
        <v>5.24</v>
      </c>
      <c r="D200" s="124"/>
    </row>
    <row r="201" spans="1:4" ht="15.75" hidden="1" outlineLevel="1">
      <c r="A201" s="46" t="s">
        <v>2535</v>
      </c>
      <c r="B201" s="47" t="s">
        <v>6</v>
      </c>
      <c r="C201" s="46">
        <v>5.27</v>
      </c>
      <c r="D201" s="124"/>
    </row>
    <row r="202" spans="1:4" ht="15.75" hidden="1" outlineLevel="1">
      <c r="A202" s="46" t="s">
        <v>2535</v>
      </c>
      <c r="B202" s="47" t="s">
        <v>7</v>
      </c>
      <c r="C202" s="46">
        <v>5.28</v>
      </c>
      <c r="D202" s="124"/>
    </row>
    <row r="203" spans="1:4" ht="15.75" hidden="1" outlineLevel="1">
      <c r="A203" s="46" t="s">
        <v>2535</v>
      </c>
      <c r="B203" s="47" t="s">
        <v>93</v>
      </c>
      <c r="C203" s="46">
        <v>5.29</v>
      </c>
      <c r="D203" s="124"/>
    </row>
    <row r="204" spans="1:4" ht="15.75" hidden="1" outlineLevel="1">
      <c r="A204" s="46" t="s">
        <v>2535</v>
      </c>
      <c r="B204" s="47" t="s">
        <v>8</v>
      </c>
      <c r="C204" s="48">
        <v>5.3</v>
      </c>
      <c r="D204" s="124"/>
    </row>
    <row r="205" spans="1:4" ht="15.75" hidden="1" outlineLevel="1">
      <c r="A205" s="46" t="s">
        <v>2535</v>
      </c>
      <c r="B205" s="47" t="s">
        <v>1126</v>
      </c>
      <c r="C205" s="46">
        <v>5.34</v>
      </c>
      <c r="D205" s="124"/>
    </row>
    <row r="206" spans="1:4" ht="15.75" hidden="1" outlineLevel="1">
      <c r="A206" s="46" t="s">
        <v>2535</v>
      </c>
      <c r="B206" s="47" t="s">
        <v>86</v>
      </c>
      <c r="C206" s="46">
        <v>5.31</v>
      </c>
      <c r="D206" s="124"/>
    </row>
    <row r="207" spans="1:4" ht="15.75" hidden="1" outlineLevel="1">
      <c r="A207" s="46" t="s">
        <v>2535</v>
      </c>
      <c r="B207" s="47" t="s">
        <v>1127</v>
      </c>
      <c r="C207" s="46">
        <v>5.101</v>
      </c>
      <c r="D207" s="124"/>
    </row>
    <row r="208" spans="1:4" ht="15.75" hidden="1" outlineLevel="1">
      <c r="A208" s="46" t="s">
        <v>2535</v>
      </c>
      <c r="B208" s="47" t="s">
        <v>87</v>
      </c>
      <c r="C208" s="46">
        <v>5.36</v>
      </c>
      <c r="D208" s="124"/>
    </row>
    <row r="209" spans="1:4" ht="15.75" hidden="1" outlineLevel="1">
      <c r="A209" s="46" t="s">
        <v>2535</v>
      </c>
      <c r="B209" s="47" t="s">
        <v>11</v>
      </c>
      <c r="C209" s="46">
        <v>5.53</v>
      </c>
      <c r="D209" s="124"/>
    </row>
    <row r="210" spans="1:4" ht="15.75" hidden="1" outlineLevel="1">
      <c r="A210" s="46" t="s">
        <v>2535</v>
      </c>
      <c r="B210" s="47" t="s">
        <v>1128</v>
      </c>
      <c r="C210" s="46">
        <v>5.1020000000000003</v>
      </c>
      <c r="D210" s="124"/>
    </row>
    <row r="211" spans="1:4" ht="15.75" hidden="1" outlineLevel="1">
      <c r="A211" s="46" t="s">
        <v>2535</v>
      </c>
      <c r="B211" s="47" t="s">
        <v>1129</v>
      </c>
      <c r="C211" s="49">
        <v>5.0999999999999996</v>
      </c>
      <c r="D211" s="124"/>
    </row>
    <row r="212" spans="1:4" ht="15.75" hidden="1" outlineLevel="1">
      <c r="A212" s="46" t="s">
        <v>2535</v>
      </c>
      <c r="B212" s="47" t="s">
        <v>17</v>
      </c>
      <c r="C212" s="46">
        <v>5.58</v>
      </c>
      <c r="D212" s="124"/>
    </row>
    <row r="213" spans="1:4" ht="15.75" hidden="1" outlineLevel="1">
      <c r="A213" s="46" t="s">
        <v>2535</v>
      </c>
      <c r="B213" s="47" t="s">
        <v>18</v>
      </c>
      <c r="C213" s="46">
        <v>5.54</v>
      </c>
      <c r="D213" s="124"/>
    </row>
    <row r="214" spans="1:4" ht="15.75" hidden="1" outlineLevel="1">
      <c r="A214" s="46" t="s">
        <v>2535</v>
      </c>
      <c r="B214" s="47" t="s">
        <v>19</v>
      </c>
      <c r="C214" s="46">
        <v>5.55</v>
      </c>
      <c r="D214" s="124"/>
    </row>
    <row r="215" spans="1:4" ht="15.75" hidden="1" outlineLevel="1">
      <c r="A215" s="46" t="s">
        <v>2535</v>
      </c>
      <c r="B215" s="47" t="s">
        <v>20</v>
      </c>
      <c r="C215" s="46">
        <v>5.63</v>
      </c>
      <c r="D215" s="124"/>
    </row>
    <row r="216" spans="1:4" ht="15.75" hidden="1" outlineLevel="1">
      <c r="A216" s="46" t="s">
        <v>2535</v>
      </c>
      <c r="B216" s="47" t="s">
        <v>24</v>
      </c>
      <c r="C216" s="46">
        <v>5.47</v>
      </c>
      <c r="D216" s="124"/>
    </row>
    <row r="217" spans="1:4" ht="15.75" hidden="1" outlineLevel="1">
      <c r="A217" s="46" t="s">
        <v>2535</v>
      </c>
      <c r="B217" s="47" t="s">
        <v>25</v>
      </c>
      <c r="C217" s="46">
        <v>5.48</v>
      </c>
      <c r="D217" s="124"/>
    </row>
    <row r="218" spans="1:4" ht="15.75">
      <c r="A218" s="52" t="s">
        <v>2535</v>
      </c>
      <c r="B218" s="47"/>
      <c r="C218" s="46"/>
      <c r="D218" s="124"/>
    </row>
    <row r="219" spans="1:4" ht="15.75" hidden="1" outlineLevel="1">
      <c r="A219" s="46" t="s">
        <v>2281</v>
      </c>
      <c r="B219" s="47" t="s">
        <v>0</v>
      </c>
      <c r="C219" s="46">
        <v>5.0999999999999996</v>
      </c>
      <c r="D219" s="124"/>
    </row>
    <row r="220" spans="1:4" ht="15.75" hidden="1" outlineLevel="1">
      <c r="A220" s="46" t="s">
        <v>2281</v>
      </c>
      <c r="B220" s="47" t="s">
        <v>1</v>
      </c>
      <c r="C220" s="46">
        <v>5.2</v>
      </c>
      <c r="D220" s="124"/>
    </row>
    <row r="221" spans="1:4" ht="15.75" hidden="1" outlineLevel="1">
      <c r="A221" s="46" t="s">
        <v>2281</v>
      </c>
      <c r="B221" s="47" t="s">
        <v>2</v>
      </c>
      <c r="C221" s="46">
        <v>5.3</v>
      </c>
      <c r="D221" s="124"/>
    </row>
    <row r="222" spans="1:4" ht="15.75" hidden="1" outlineLevel="1">
      <c r="A222" s="46" t="s">
        <v>2281</v>
      </c>
      <c r="B222" s="47" t="s">
        <v>83</v>
      </c>
      <c r="C222" s="46">
        <v>5.6</v>
      </c>
      <c r="D222" s="124"/>
    </row>
    <row r="223" spans="1:4" ht="15.75" hidden="1" outlineLevel="1">
      <c r="A223" s="46" t="s">
        <v>2281</v>
      </c>
      <c r="B223" s="47" t="s">
        <v>2532</v>
      </c>
      <c r="C223" s="48">
        <v>5.0999999999999996</v>
      </c>
      <c r="D223" s="124"/>
    </row>
    <row r="224" spans="1:4" ht="15.75" hidden="1" outlineLevel="1">
      <c r="A224" s="46" t="s">
        <v>2281</v>
      </c>
      <c r="B224" s="47" t="s">
        <v>1106</v>
      </c>
      <c r="C224" s="46">
        <v>5.14</v>
      </c>
      <c r="D224" s="124"/>
    </row>
    <row r="225" spans="1:4" ht="15.75" hidden="1" outlineLevel="1">
      <c r="A225" s="46" t="s">
        <v>2281</v>
      </c>
      <c r="B225" s="47" t="s">
        <v>4</v>
      </c>
      <c r="C225" s="46">
        <v>5.19</v>
      </c>
      <c r="D225" s="124"/>
    </row>
    <row r="226" spans="1:4" ht="15.75" hidden="1" outlineLevel="1">
      <c r="A226" s="46" t="s">
        <v>2281</v>
      </c>
      <c r="B226" s="47" t="s">
        <v>85</v>
      </c>
      <c r="C226" s="46">
        <v>5.24</v>
      </c>
      <c r="D226" s="124"/>
    </row>
    <row r="227" spans="1:4" ht="15.75" hidden="1" outlineLevel="1">
      <c r="A227" s="46" t="s">
        <v>2281</v>
      </c>
      <c r="B227" s="47" t="s">
        <v>5</v>
      </c>
      <c r="C227" s="46">
        <v>5.26</v>
      </c>
      <c r="D227" s="124"/>
    </row>
    <row r="228" spans="1:4" ht="15.75" hidden="1" outlineLevel="1">
      <c r="A228" s="46" t="s">
        <v>2281</v>
      </c>
      <c r="B228" s="47" t="s">
        <v>6</v>
      </c>
      <c r="C228" s="46">
        <v>5.27</v>
      </c>
      <c r="D228" s="124"/>
    </row>
    <row r="229" spans="1:4" ht="15.75" hidden="1" outlineLevel="1">
      <c r="A229" s="46" t="s">
        <v>2281</v>
      </c>
      <c r="B229" s="47" t="s">
        <v>7</v>
      </c>
      <c r="C229" s="46">
        <v>5.28</v>
      </c>
      <c r="D229" s="124"/>
    </row>
    <row r="230" spans="1:4" ht="15.75" hidden="1" outlineLevel="1">
      <c r="A230" s="46" t="s">
        <v>2281</v>
      </c>
      <c r="B230" s="47" t="s">
        <v>93</v>
      </c>
      <c r="C230" s="46">
        <v>5.29</v>
      </c>
      <c r="D230" s="124"/>
    </row>
    <row r="231" spans="1:4" ht="15.75" hidden="1" outlineLevel="1">
      <c r="A231" s="46" t="s">
        <v>2281</v>
      </c>
      <c r="B231" s="47" t="s">
        <v>8</v>
      </c>
      <c r="C231" s="48">
        <v>5.3</v>
      </c>
      <c r="D231" s="124"/>
    </row>
    <row r="232" spans="1:4" ht="15.75" hidden="1" outlineLevel="1">
      <c r="A232" s="46" t="s">
        <v>2281</v>
      </c>
      <c r="B232" s="47" t="s">
        <v>86</v>
      </c>
      <c r="C232" s="46">
        <v>5.31</v>
      </c>
      <c r="D232" s="124"/>
    </row>
    <row r="233" spans="1:4" ht="15.75" hidden="1" outlineLevel="1">
      <c r="A233" s="46" t="s">
        <v>2281</v>
      </c>
      <c r="B233" s="47" t="s">
        <v>1139</v>
      </c>
      <c r="C233" s="46">
        <v>5.33</v>
      </c>
      <c r="D233" s="124"/>
    </row>
    <row r="234" spans="1:4" ht="15.75" hidden="1" outlineLevel="1">
      <c r="A234" s="46" t="s">
        <v>2281</v>
      </c>
      <c r="B234" s="47" t="s">
        <v>1127</v>
      </c>
      <c r="C234" s="46">
        <v>5.101</v>
      </c>
      <c r="D234" s="124"/>
    </row>
    <row r="235" spans="1:4" ht="15.75" hidden="1" outlineLevel="1">
      <c r="A235" s="46" t="s">
        <v>2281</v>
      </c>
      <c r="B235" s="47" t="s">
        <v>87</v>
      </c>
      <c r="C235" s="46">
        <v>5.36</v>
      </c>
      <c r="D235" s="124"/>
    </row>
    <row r="236" spans="1:4" ht="15.75" hidden="1" outlineLevel="1">
      <c r="A236" s="46" t="s">
        <v>2281</v>
      </c>
      <c r="B236" s="47" t="s">
        <v>11</v>
      </c>
      <c r="C236" s="46">
        <v>5.53</v>
      </c>
      <c r="D236" s="124"/>
    </row>
    <row r="237" spans="1:4" ht="15.75" hidden="1" outlineLevel="1">
      <c r="A237" s="46" t="s">
        <v>2281</v>
      </c>
      <c r="B237" s="47" t="s">
        <v>1128</v>
      </c>
      <c r="C237" s="46">
        <v>5.1020000000000003</v>
      </c>
      <c r="D237" s="124"/>
    </row>
    <row r="238" spans="1:4" ht="15.75" hidden="1" outlineLevel="1">
      <c r="A238" s="46" t="s">
        <v>2281</v>
      </c>
      <c r="B238" s="47" t="s">
        <v>17</v>
      </c>
      <c r="C238" s="46">
        <v>5.58</v>
      </c>
      <c r="D238" s="124"/>
    </row>
    <row r="239" spans="1:4" ht="15.75" hidden="1" outlineLevel="1">
      <c r="A239" s="46" t="s">
        <v>2281</v>
      </c>
      <c r="B239" s="47" t="s">
        <v>18</v>
      </c>
      <c r="C239" s="46">
        <v>5.54</v>
      </c>
      <c r="D239" s="124"/>
    </row>
    <row r="240" spans="1:4" ht="15.75" hidden="1" outlineLevel="1">
      <c r="A240" s="46" t="s">
        <v>2281</v>
      </c>
      <c r="B240" s="47" t="s">
        <v>19</v>
      </c>
      <c r="C240" s="46">
        <v>5.55</v>
      </c>
      <c r="D240" s="124"/>
    </row>
    <row r="241" spans="1:4" ht="15.75" hidden="1" outlineLevel="1">
      <c r="A241" s="46" t="s">
        <v>2281</v>
      </c>
      <c r="B241" s="47" t="s">
        <v>20</v>
      </c>
      <c r="C241" s="46">
        <v>5.63</v>
      </c>
      <c r="D241" s="124"/>
    </row>
    <row r="242" spans="1:4" ht="15.75" hidden="1" outlineLevel="1">
      <c r="A242" s="46" t="s">
        <v>2281</v>
      </c>
      <c r="B242" s="47" t="s">
        <v>24</v>
      </c>
      <c r="C242" s="46">
        <v>5.47</v>
      </c>
      <c r="D242" s="124"/>
    </row>
    <row r="243" spans="1:4" ht="15.75" hidden="1" outlineLevel="1">
      <c r="A243" s="46" t="s">
        <v>2281</v>
      </c>
      <c r="B243" s="47" t="s">
        <v>25</v>
      </c>
      <c r="C243" s="46">
        <v>5.48</v>
      </c>
      <c r="D243" s="124"/>
    </row>
    <row r="244" spans="1:4" ht="15.75">
      <c r="A244" s="52" t="s">
        <v>2281</v>
      </c>
      <c r="B244" s="47"/>
      <c r="C244" s="46"/>
      <c r="D244" s="124"/>
    </row>
    <row r="245" spans="1:4" ht="15.75" hidden="1" outlineLevel="1">
      <c r="A245" s="46" t="s">
        <v>2536</v>
      </c>
      <c r="B245" s="47" t="s">
        <v>0</v>
      </c>
      <c r="C245" s="46">
        <v>5.0999999999999996</v>
      </c>
      <c r="D245" s="124"/>
    </row>
    <row r="246" spans="1:4" ht="15.75" hidden="1" outlineLevel="1">
      <c r="A246" s="46" t="s">
        <v>2536</v>
      </c>
      <c r="B246" s="47" t="s">
        <v>1</v>
      </c>
      <c r="C246" s="46">
        <v>5.2</v>
      </c>
      <c r="D246" s="124"/>
    </row>
    <row r="247" spans="1:4" ht="15.75" hidden="1" outlineLevel="1">
      <c r="A247" s="46" t="s">
        <v>2536</v>
      </c>
      <c r="B247" s="47" t="s">
        <v>2</v>
      </c>
      <c r="C247" s="46">
        <v>5.3</v>
      </c>
      <c r="D247" s="124"/>
    </row>
    <row r="248" spans="1:4" ht="15.75" hidden="1" outlineLevel="1">
      <c r="A248" s="46" t="s">
        <v>2536</v>
      </c>
      <c r="B248" s="47" t="s">
        <v>83</v>
      </c>
      <c r="C248" s="46">
        <v>5.6</v>
      </c>
      <c r="D248" s="124"/>
    </row>
    <row r="249" spans="1:4" ht="15.75" hidden="1" outlineLevel="1">
      <c r="A249" s="46" t="s">
        <v>2536</v>
      </c>
      <c r="B249" s="47" t="s">
        <v>2532</v>
      </c>
      <c r="C249" s="48">
        <v>5.0999999999999996</v>
      </c>
      <c r="D249" s="124"/>
    </row>
    <row r="250" spans="1:4" ht="15.75" hidden="1" outlineLevel="1">
      <c r="A250" s="46" t="s">
        <v>2536</v>
      </c>
      <c r="B250" s="47" t="s">
        <v>1106</v>
      </c>
      <c r="C250" s="46">
        <v>5.14</v>
      </c>
      <c r="D250" s="124"/>
    </row>
    <row r="251" spans="1:4" ht="15.75" hidden="1" outlineLevel="1">
      <c r="A251" s="46" t="s">
        <v>2536</v>
      </c>
      <c r="B251" s="47" t="s">
        <v>4</v>
      </c>
      <c r="C251" s="46">
        <v>5.19</v>
      </c>
      <c r="D251" s="124"/>
    </row>
    <row r="252" spans="1:4" ht="15.75" hidden="1" outlineLevel="1">
      <c r="A252" s="46" t="s">
        <v>2536</v>
      </c>
      <c r="B252" s="47" t="s">
        <v>85</v>
      </c>
      <c r="C252" s="46">
        <v>5.24</v>
      </c>
      <c r="D252" s="124"/>
    </row>
    <row r="253" spans="1:4" ht="15.75" hidden="1" outlineLevel="1">
      <c r="A253" s="46" t="s">
        <v>2536</v>
      </c>
      <c r="B253" s="47" t="s">
        <v>6</v>
      </c>
      <c r="C253" s="46">
        <v>5.27</v>
      </c>
      <c r="D253" s="124"/>
    </row>
    <row r="254" spans="1:4" ht="15.75" hidden="1" outlineLevel="1">
      <c r="A254" s="46" t="s">
        <v>2536</v>
      </c>
      <c r="B254" s="47" t="s">
        <v>7</v>
      </c>
      <c r="C254" s="46">
        <v>5.28</v>
      </c>
      <c r="D254" s="124"/>
    </row>
    <row r="255" spans="1:4" ht="15.75" hidden="1" outlineLevel="1">
      <c r="A255" s="46" t="s">
        <v>2536</v>
      </c>
      <c r="B255" s="47" t="s">
        <v>8</v>
      </c>
      <c r="C255" s="48">
        <v>5.3</v>
      </c>
      <c r="D255" s="124"/>
    </row>
    <row r="256" spans="1:4" ht="15.75" hidden="1" outlineLevel="1">
      <c r="A256" s="46" t="s">
        <v>2536</v>
      </c>
      <c r="B256" s="47" t="s">
        <v>1139</v>
      </c>
      <c r="C256" s="46">
        <v>5.33</v>
      </c>
      <c r="D256" s="124"/>
    </row>
    <row r="257" spans="1:4" ht="15.75" hidden="1" outlineLevel="1">
      <c r="A257" s="46" t="s">
        <v>2536</v>
      </c>
      <c r="B257" s="47" t="s">
        <v>87</v>
      </c>
      <c r="C257" s="46">
        <v>5.36</v>
      </c>
      <c r="D257" s="124"/>
    </row>
    <row r="258" spans="1:4" ht="15.75" hidden="1" outlineLevel="1">
      <c r="A258" s="46" t="s">
        <v>2536</v>
      </c>
      <c r="B258" s="47" t="s">
        <v>11</v>
      </c>
      <c r="C258" s="46">
        <v>5.53</v>
      </c>
      <c r="D258" s="124"/>
    </row>
    <row r="259" spans="1:4" ht="15.75" hidden="1" outlineLevel="1">
      <c r="A259" s="46" t="s">
        <v>2536</v>
      </c>
      <c r="B259" s="47" t="s">
        <v>17</v>
      </c>
      <c r="C259" s="46">
        <v>5.58</v>
      </c>
      <c r="D259" s="124"/>
    </row>
    <row r="260" spans="1:4" ht="15.75" hidden="1" outlineLevel="1">
      <c r="A260" s="46" t="s">
        <v>2536</v>
      </c>
      <c r="B260" s="47" t="s">
        <v>18</v>
      </c>
      <c r="C260" s="46">
        <v>5.54</v>
      </c>
      <c r="D260" s="124"/>
    </row>
    <row r="261" spans="1:4" ht="15.75" hidden="1" outlineLevel="1">
      <c r="A261" s="46" t="s">
        <v>2536</v>
      </c>
      <c r="B261" s="47" t="s">
        <v>19</v>
      </c>
      <c r="C261" s="46">
        <v>5.55</v>
      </c>
      <c r="D261" s="124"/>
    </row>
    <row r="262" spans="1:4" ht="15.75" hidden="1" outlineLevel="1">
      <c r="A262" s="46" t="s">
        <v>2536</v>
      </c>
      <c r="B262" s="47" t="s">
        <v>20</v>
      </c>
      <c r="C262" s="46">
        <v>5.63</v>
      </c>
      <c r="D262" s="124"/>
    </row>
    <row r="263" spans="1:4" ht="15.75" hidden="1" outlineLevel="1">
      <c r="A263" s="46" t="s">
        <v>2536</v>
      </c>
      <c r="B263" s="47" t="s">
        <v>24</v>
      </c>
      <c r="C263" s="46">
        <v>5.47</v>
      </c>
      <c r="D263" s="124"/>
    </row>
    <row r="264" spans="1:4" ht="15.75" hidden="1" outlineLevel="1">
      <c r="A264" s="46" t="s">
        <v>2536</v>
      </c>
      <c r="B264" s="47" t="s">
        <v>25</v>
      </c>
      <c r="C264" s="46">
        <v>5.48</v>
      </c>
      <c r="D264" s="124"/>
    </row>
    <row r="265" spans="1:4" ht="15.75">
      <c r="A265" s="52" t="s">
        <v>2536</v>
      </c>
      <c r="B265" s="47"/>
      <c r="C265" s="46"/>
      <c r="D265" s="124"/>
    </row>
    <row r="266" spans="1:4" ht="15.75" hidden="1" outlineLevel="1">
      <c r="A266" s="46" t="s">
        <v>2286</v>
      </c>
      <c r="B266" s="47" t="s">
        <v>0</v>
      </c>
      <c r="C266" s="46">
        <v>5.0999999999999996</v>
      </c>
      <c r="D266" s="124"/>
    </row>
    <row r="267" spans="1:4" ht="15.75" hidden="1" outlineLevel="1">
      <c r="A267" s="46" t="s">
        <v>2286</v>
      </c>
      <c r="B267" s="47" t="s">
        <v>1</v>
      </c>
      <c r="C267" s="46">
        <v>5.2</v>
      </c>
      <c r="D267" s="124"/>
    </row>
    <row r="268" spans="1:4" ht="15.75" hidden="1" outlineLevel="1">
      <c r="A268" s="46" t="s">
        <v>2286</v>
      </c>
      <c r="B268" s="47" t="s">
        <v>2</v>
      </c>
      <c r="C268" s="46">
        <v>5.3</v>
      </c>
      <c r="D268" s="124"/>
    </row>
    <row r="269" spans="1:4" ht="15.75" hidden="1" outlineLevel="1">
      <c r="A269" s="46" t="s">
        <v>2286</v>
      </c>
      <c r="B269" s="47" t="s">
        <v>83</v>
      </c>
      <c r="C269" s="46">
        <v>5.6</v>
      </c>
      <c r="D269" s="124"/>
    </row>
    <row r="270" spans="1:4" ht="15.75" hidden="1" outlineLevel="1">
      <c r="A270" s="46" t="s">
        <v>2286</v>
      </c>
      <c r="B270" s="47" t="s">
        <v>2532</v>
      </c>
      <c r="C270" s="48">
        <v>5.0999999999999996</v>
      </c>
      <c r="D270" s="124"/>
    </row>
    <row r="271" spans="1:4" ht="15.75" hidden="1" outlineLevel="1">
      <c r="A271" s="46" t="s">
        <v>2286</v>
      </c>
      <c r="B271" s="47" t="s">
        <v>1106</v>
      </c>
      <c r="C271" s="46">
        <v>5.14</v>
      </c>
      <c r="D271" s="124"/>
    </row>
    <row r="272" spans="1:4" ht="15.75" hidden="1" outlineLevel="1">
      <c r="A272" s="46" t="s">
        <v>2286</v>
      </c>
      <c r="B272" s="47" t="s">
        <v>4</v>
      </c>
      <c r="C272" s="46">
        <v>5.19</v>
      </c>
      <c r="D272" s="124"/>
    </row>
    <row r="273" spans="1:4" ht="15.75" hidden="1" outlineLevel="1">
      <c r="A273" s="46" t="s">
        <v>2286</v>
      </c>
      <c r="B273" s="47" t="s">
        <v>85</v>
      </c>
      <c r="C273" s="46">
        <v>5.24</v>
      </c>
      <c r="D273" s="124"/>
    </row>
    <row r="274" spans="1:4" ht="15.75" hidden="1" outlineLevel="1">
      <c r="A274" s="46" t="s">
        <v>2286</v>
      </c>
      <c r="B274" s="47" t="s">
        <v>5</v>
      </c>
      <c r="C274" s="46">
        <v>5.26</v>
      </c>
      <c r="D274" s="124"/>
    </row>
    <row r="275" spans="1:4" ht="15.75" hidden="1" outlineLevel="1">
      <c r="A275" s="46" t="s">
        <v>2286</v>
      </c>
      <c r="B275" s="47" t="s">
        <v>6</v>
      </c>
      <c r="C275" s="46">
        <v>5.27</v>
      </c>
      <c r="D275" s="124"/>
    </row>
    <row r="276" spans="1:4" ht="15.75" hidden="1" outlineLevel="1">
      <c r="A276" s="46" t="s">
        <v>2286</v>
      </c>
      <c r="B276" s="47" t="s">
        <v>7</v>
      </c>
      <c r="C276" s="46">
        <v>5.28</v>
      </c>
      <c r="D276" s="124"/>
    </row>
    <row r="277" spans="1:4" ht="15.75" hidden="1" outlineLevel="1">
      <c r="A277" s="46" t="s">
        <v>2286</v>
      </c>
      <c r="B277" s="47" t="s">
        <v>93</v>
      </c>
      <c r="C277" s="46">
        <v>5.29</v>
      </c>
      <c r="D277" s="124"/>
    </row>
    <row r="278" spans="1:4" ht="15.75" hidden="1" outlineLevel="1">
      <c r="A278" s="46" t="s">
        <v>2286</v>
      </c>
      <c r="B278" s="47" t="s">
        <v>8</v>
      </c>
      <c r="C278" s="48">
        <v>5.3</v>
      </c>
      <c r="D278" s="124"/>
    </row>
    <row r="279" spans="1:4" ht="15.75" hidden="1" outlineLevel="1">
      <c r="A279" s="46" t="s">
        <v>2286</v>
      </c>
      <c r="B279" s="47" t="s">
        <v>1139</v>
      </c>
      <c r="C279" s="46">
        <v>5.33</v>
      </c>
      <c r="D279" s="124"/>
    </row>
    <row r="280" spans="1:4" ht="15.75" hidden="1" outlineLevel="1">
      <c r="A280" s="46" t="s">
        <v>2286</v>
      </c>
      <c r="B280" s="47" t="s">
        <v>87</v>
      </c>
      <c r="C280" s="46">
        <v>5.36</v>
      </c>
      <c r="D280" s="124"/>
    </row>
    <row r="281" spans="1:4" ht="15.75" hidden="1" outlineLevel="1">
      <c r="A281" s="46" t="s">
        <v>2286</v>
      </c>
      <c r="B281" s="47" t="s">
        <v>12</v>
      </c>
      <c r="C281" s="46">
        <v>5.69</v>
      </c>
      <c r="D281" s="124"/>
    </row>
    <row r="282" spans="1:4" ht="15.75" hidden="1" outlineLevel="1">
      <c r="A282" s="46" t="s">
        <v>2286</v>
      </c>
      <c r="B282" s="47" t="s">
        <v>14</v>
      </c>
      <c r="C282" s="48">
        <v>5.7</v>
      </c>
      <c r="D282" s="124"/>
    </row>
    <row r="283" spans="1:4" ht="15.75" hidden="1" outlineLevel="1">
      <c r="A283" s="46" t="s">
        <v>2286</v>
      </c>
      <c r="B283" s="47" t="s">
        <v>15</v>
      </c>
      <c r="C283" s="46">
        <v>5.74</v>
      </c>
      <c r="D283" s="124"/>
    </row>
    <row r="284" spans="1:4" ht="15.75" hidden="1" outlineLevel="1">
      <c r="A284" s="46" t="s">
        <v>2286</v>
      </c>
      <c r="B284" s="47" t="s">
        <v>9</v>
      </c>
      <c r="C284" s="46">
        <v>5.49</v>
      </c>
      <c r="D284" s="124"/>
    </row>
    <row r="285" spans="1:4" ht="15.75" hidden="1" outlineLevel="1">
      <c r="A285" s="46" t="s">
        <v>2286</v>
      </c>
      <c r="B285" s="47" t="s">
        <v>10</v>
      </c>
      <c r="C285" s="46">
        <v>5.51</v>
      </c>
      <c r="D285" s="124"/>
    </row>
    <row r="286" spans="1:4" ht="15.75" hidden="1" outlineLevel="1">
      <c r="A286" s="46" t="s">
        <v>2286</v>
      </c>
      <c r="B286" s="47" t="s">
        <v>2533</v>
      </c>
      <c r="C286" s="46">
        <v>5.52</v>
      </c>
      <c r="D286" s="124"/>
    </row>
    <row r="287" spans="1:4" ht="15.75" hidden="1" outlineLevel="1">
      <c r="A287" s="46" t="s">
        <v>2286</v>
      </c>
      <c r="B287" s="47" t="s">
        <v>11</v>
      </c>
      <c r="C287" s="46">
        <v>5.53</v>
      </c>
      <c r="D287" s="124"/>
    </row>
    <row r="288" spans="1:4" ht="15.75" hidden="1" outlineLevel="1">
      <c r="A288" s="46" t="s">
        <v>2286</v>
      </c>
      <c r="B288" s="47" t="s">
        <v>17</v>
      </c>
      <c r="C288" s="46">
        <v>5.58</v>
      </c>
      <c r="D288" s="124"/>
    </row>
    <row r="289" spans="1:4" ht="15.75" hidden="1" outlineLevel="1">
      <c r="A289" s="46" t="s">
        <v>2286</v>
      </c>
      <c r="B289" s="47" t="s">
        <v>18</v>
      </c>
      <c r="C289" s="46">
        <v>5.54</v>
      </c>
      <c r="D289" s="124"/>
    </row>
    <row r="290" spans="1:4" ht="15.75" hidden="1" outlineLevel="1">
      <c r="A290" s="46" t="s">
        <v>2286</v>
      </c>
      <c r="B290" s="47" t="s">
        <v>19</v>
      </c>
      <c r="C290" s="46">
        <v>5.55</v>
      </c>
      <c r="D290" s="124"/>
    </row>
    <row r="291" spans="1:4" ht="15.75" hidden="1" outlineLevel="1">
      <c r="A291" s="46" t="s">
        <v>2286</v>
      </c>
      <c r="B291" s="47" t="s">
        <v>20</v>
      </c>
      <c r="C291" s="46">
        <v>5.63</v>
      </c>
      <c r="D291" s="124"/>
    </row>
    <row r="292" spans="1:4" ht="15.75" hidden="1" outlineLevel="1">
      <c r="A292" s="46" t="s">
        <v>2286</v>
      </c>
      <c r="B292" s="47" t="s">
        <v>24</v>
      </c>
      <c r="C292" s="46">
        <v>5.47</v>
      </c>
      <c r="D292" s="124"/>
    </row>
    <row r="293" spans="1:4" ht="15.75" hidden="1" outlineLevel="1">
      <c r="A293" s="46" t="s">
        <v>2286</v>
      </c>
      <c r="B293" s="47" t="s">
        <v>25</v>
      </c>
      <c r="C293" s="46">
        <v>5.48</v>
      </c>
      <c r="D293" s="124"/>
    </row>
    <row r="294" spans="1:4" ht="15.75">
      <c r="A294" s="52" t="s">
        <v>2286</v>
      </c>
      <c r="B294" s="47"/>
      <c r="C294" s="46"/>
      <c r="D294" s="124"/>
    </row>
    <row r="295" spans="1:4" ht="15.75" hidden="1" outlineLevel="1">
      <c r="A295" s="46" t="s">
        <v>2293</v>
      </c>
      <c r="B295" s="47" t="s">
        <v>0</v>
      </c>
      <c r="C295" s="46">
        <v>5.0999999999999996</v>
      </c>
      <c r="D295" s="124"/>
    </row>
    <row r="296" spans="1:4" ht="15.75" hidden="1" outlineLevel="1">
      <c r="A296" s="46" t="s">
        <v>2293</v>
      </c>
      <c r="B296" s="47" t="s">
        <v>1</v>
      </c>
      <c r="C296" s="46">
        <v>5.2</v>
      </c>
      <c r="D296" s="124"/>
    </row>
    <row r="297" spans="1:4" ht="15.75" hidden="1" outlineLevel="1">
      <c r="A297" s="46" t="s">
        <v>2293</v>
      </c>
      <c r="B297" s="47" t="s">
        <v>2</v>
      </c>
      <c r="C297" s="46">
        <v>5.3</v>
      </c>
      <c r="D297" s="124"/>
    </row>
    <row r="298" spans="1:4" ht="15.75" hidden="1" outlineLevel="1">
      <c r="A298" s="46" t="s">
        <v>2293</v>
      </c>
      <c r="B298" s="47" t="s">
        <v>1106</v>
      </c>
      <c r="C298" s="46">
        <v>5.14</v>
      </c>
      <c r="D298" s="124"/>
    </row>
    <row r="299" spans="1:4" ht="15.75" hidden="1" outlineLevel="1">
      <c r="A299" s="46" t="s">
        <v>2293</v>
      </c>
      <c r="B299" s="47" t="s">
        <v>4</v>
      </c>
      <c r="C299" s="46">
        <v>5.19</v>
      </c>
      <c r="D299" s="124"/>
    </row>
    <row r="300" spans="1:4" ht="15.75" hidden="1" outlineLevel="1">
      <c r="A300" s="46" t="s">
        <v>2293</v>
      </c>
      <c r="B300" s="47" t="s">
        <v>85</v>
      </c>
      <c r="C300" s="46">
        <v>5.24</v>
      </c>
      <c r="D300" s="124"/>
    </row>
    <row r="301" spans="1:4" ht="15.75" hidden="1" outlineLevel="1">
      <c r="A301" s="46" t="s">
        <v>2293</v>
      </c>
      <c r="B301" s="47" t="s">
        <v>5</v>
      </c>
      <c r="C301" s="46">
        <v>5.26</v>
      </c>
      <c r="D301" s="124"/>
    </row>
    <row r="302" spans="1:4" ht="15.75" hidden="1" outlineLevel="1">
      <c r="A302" s="46" t="s">
        <v>2293</v>
      </c>
      <c r="B302" s="47" t="s">
        <v>6</v>
      </c>
      <c r="C302" s="46">
        <v>5.27</v>
      </c>
      <c r="D302" s="124"/>
    </row>
    <row r="303" spans="1:4" ht="15.75" hidden="1" outlineLevel="1">
      <c r="A303" s="46" t="s">
        <v>2293</v>
      </c>
      <c r="B303" s="47" t="s">
        <v>7</v>
      </c>
      <c r="C303" s="46">
        <v>5.28</v>
      </c>
      <c r="D303" s="124"/>
    </row>
    <row r="304" spans="1:4" ht="15.75" hidden="1" outlineLevel="1">
      <c r="A304" s="46" t="s">
        <v>2293</v>
      </c>
      <c r="B304" s="47" t="s">
        <v>1150</v>
      </c>
      <c r="C304" s="46">
        <v>5.37</v>
      </c>
      <c r="D304" s="124"/>
    </row>
    <row r="305" spans="1:4" ht="15.75" hidden="1" outlineLevel="1">
      <c r="A305" s="46" t="s">
        <v>2293</v>
      </c>
      <c r="B305" s="47" t="s">
        <v>9</v>
      </c>
      <c r="C305" s="46">
        <v>5.49</v>
      </c>
      <c r="D305" s="124"/>
    </row>
    <row r="306" spans="1:4" ht="15.75" hidden="1" outlineLevel="1">
      <c r="A306" s="46" t="s">
        <v>2293</v>
      </c>
      <c r="B306" s="47" t="s">
        <v>10</v>
      </c>
      <c r="C306" s="46">
        <v>5.51</v>
      </c>
      <c r="D306" s="124"/>
    </row>
    <row r="307" spans="1:4" ht="15.75" hidden="1" outlineLevel="1">
      <c r="A307" s="46" t="s">
        <v>2293</v>
      </c>
      <c r="B307" s="47" t="s">
        <v>11</v>
      </c>
      <c r="C307" s="46">
        <v>5.53</v>
      </c>
      <c r="D307" s="124"/>
    </row>
    <row r="308" spans="1:4" ht="15.75" hidden="1" outlineLevel="1">
      <c r="A308" s="46" t="s">
        <v>2293</v>
      </c>
      <c r="B308" s="47" t="s">
        <v>12</v>
      </c>
      <c r="C308" s="46">
        <v>5.69</v>
      </c>
      <c r="D308" s="124"/>
    </row>
    <row r="309" spans="1:4" ht="15.75" hidden="1" outlineLevel="1">
      <c r="A309" s="46" t="s">
        <v>2293</v>
      </c>
      <c r="B309" s="47" t="s">
        <v>13</v>
      </c>
      <c r="C309" s="46">
        <v>5.75</v>
      </c>
      <c r="D309" s="124"/>
    </row>
    <row r="310" spans="1:4" ht="15.75" hidden="1" outlineLevel="1">
      <c r="A310" s="46" t="s">
        <v>2293</v>
      </c>
      <c r="B310" s="47" t="s">
        <v>14</v>
      </c>
      <c r="C310" s="48">
        <v>5.7</v>
      </c>
      <c r="D310" s="124"/>
    </row>
    <row r="311" spans="1:4" ht="15.75" hidden="1" outlineLevel="1">
      <c r="A311" s="46" t="s">
        <v>2293</v>
      </c>
      <c r="B311" s="47" t="s">
        <v>15</v>
      </c>
      <c r="C311" s="46">
        <v>5.74</v>
      </c>
      <c r="D311" s="124"/>
    </row>
    <row r="312" spans="1:4" ht="15.75" hidden="1" outlineLevel="1">
      <c r="A312" s="46" t="s">
        <v>2293</v>
      </c>
      <c r="B312" s="47" t="s">
        <v>17</v>
      </c>
      <c r="C312" s="46">
        <v>5.58</v>
      </c>
      <c r="D312" s="124"/>
    </row>
    <row r="313" spans="1:4" ht="15.75" hidden="1" outlineLevel="1">
      <c r="A313" s="46" t="s">
        <v>2293</v>
      </c>
      <c r="B313" s="47" t="s">
        <v>18</v>
      </c>
      <c r="C313" s="46">
        <v>5.54</v>
      </c>
      <c r="D313" s="124"/>
    </row>
    <row r="314" spans="1:4" ht="15.75" hidden="1" outlineLevel="1">
      <c r="A314" s="46" t="s">
        <v>2293</v>
      </c>
      <c r="B314" s="47" t="s">
        <v>19</v>
      </c>
      <c r="C314" s="46">
        <v>5.55</v>
      </c>
      <c r="D314" s="124"/>
    </row>
    <row r="315" spans="1:4" ht="15.75" hidden="1" outlineLevel="1">
      <c r="A315" s="46" t="s">
        <v>2293</v>
      </c>
      <c r="B315" s="47" t="s">
        <v>20</v>
      </c>
      <c r="C315" s="46">
        <v>5.63</v>
      </c>
      <c r="D315" s="124"/>
    </row>
    <row r="316" spans="1:4" ht="15.75" hidden="1" outlineLevel="1">
      <c r="A316" s="46" t="s">
        <v>2293</v>
      </c>
      <c r="B316" s="47" t="s">
        <v>21</v>
      </c>
      <c r="C316" s="46">
        <v>5.65</v>
      </c>
      <c r="D316" s="124"/>
    </row>
    <row r="317" spans="1:4" ht="15.75" hidden="1" outlineLevel="1">
      <c r="A317" s="46" t="s">
        <v>2293</v>
      </c>
      <c r="B317" s="47" t="s">
        <v>22</v>
      </c>
      <c r="C317" s="46">
        <v>5.68</v>
      </c>
      <c r="D317" s="124"/>
    </row>
    <row r="318" spans="1:4" ht="15.75" hidden="1" outlineLevel="1">
      <c r="A318" s="46" t="s">
        <v>2293</v>
      </c>
      <c r="B318" s="47" t="s">
        <v>24</v>
      </c>
      <c r="C318" s="46">
        <v>5.47</v>
      </c>
      <c r="D318" s="124"/>
    </row>
    <row r="319" spans="1:4" ht="15.75" hidden="1" outlineLevel="1">
      <c r="A319" s="46" t="s">
        <v>2293</v>
      </c>
      <c r="B319" s="47" t="s">
        <v>25</v>
      </c>
      <c r="C319" s="46">
        <v>5.48</v>
      </c>
      <c r="D319" s="124"/>
    </row>
    <row r="320" spans="1:4" ht="15.75">
      <c r="A320" s="52" t="s">
        <v>2293</v>
      </c>
      <c r="B320" s="47"/>
      <c r="C320" s="46"/>
      <c r="D320" s="124"/>
    </row>
    <row r="321" spans="1:4" ht="15.75" hidden="1" outlineLevel="1">
      <c r="A321" s="46" t="s">
        <v>2294</v>
      </c>
      <c r="B321" s="47" t="s">
        <v>0</v>
      </c>
      <c r="C321" s="46">
        <v>5.0999999999999996</v>
      </c>
      <c r="D321" s="124"/>
    </row>
    <row r="322" spans="1:4" ht="15.75" hidden="1" outlineLevel="1">
      <c r="A322" s="46" t="s">
        <v>2294</v>
      </c>
      <c r="B322" s="47" t="s">
        <v>1</v>
      </c>
      <c r="C322" s="46">
        <v>5.2</v>
      </c>
      <c r="D322" s="124"/>
    </row>
    <row r="323" spans="1:4" ht="15.75" hidden="1" outlineLevel="1">
      <c r="A323" s="46" t="s">
        <v>2294</v>
      </c>
      <c r="B323" s="47" t="s">
        <v>5</v>
      </c>
      <c r="C323" s="46">
        <v>5.26</v>
      </c>
      <c r="D323" s="124"/>
    </row>
    <row r="324" spans="1:4" ht="15.75" hidden="1" outlineLevel="1">
      <c r="A324" s="46" t="s">
        <v>2294</v>
      </c>
      <c r="B324" s="47" t="s">
        <v>1106</v>
      </c>
      <c r="C324" s="46">
        <v>5.14</v>
      </c>
      <c r="D324" s="124"/>
    </row>
    <row r="325" spans="1:4" ht="15.75" hidden="1" outlineLevel="1">
      <c r="A325" s="46" t="s">
        <v>2294</v>
      </c>
      <c r="B325" s="47" t="s">
        <v>4</v>
      </c>
      <c r="C325" s="46">
        <v>5.19</v>
      </c>
      <c r="D325" s="124"/>
    </row>
    <row r="326" spans="1:4" ht="15.75" hidden="1" outlineLevel="1">
      <c r="A326" s="46" t="s">
        <v>2294</v>
      </c>
      <c r="B326" s="47" t="s">
        <v>1150</v>
      </c>
      <c r="C326" s="46">
        <v>5.37</v>
      </c>
      <c r="D326" s="124"/>
    </row>
    <row r="327" spans="1:4" ht="15.75" hidden="1" outlineLevel="1">
      <c r="A327" s="46" t="s">
        <v>2294</v>
      </c>
      <c r="B327" s="47" t="s">
        <v>12</v>
      </c>
      <c r="C327" s="46">
        <v>5.69</v>
      </c>
      <c r="D327" s="124"/>
    </row>
    <row r="328" spans="1:4" ht="15.75" hidden="1" outlineLevel="1">
      <c r="A328" s="46" t="s">
        <v>2294</v>
      </c>
      <c r="B328" s="47" t="s">
        <v>1151</v>
      </c>
      <c r="C328" s="48">
        <v>5.8</v>
      </c>
      <c r="D328" s="124"/>
    </row>
    <row r="329" spans="1:4" ht="15.75" hidden="1" outlineLevel="1">
      <c r="A329" s="46" t="s">
        <v>2294</v>
      </c>
      <c r="B329" s="47" t="s">
        <v>13</v>
      </c>
      <c r="C329" s="46">
        <v>5.75</v>
      </c>
      <c r="D329" s="124"/>
    </row>
    <row r="330" spans="1:4" ht="15.75" hidden="1" outlineLevel="1">
      <c r="A330" s="46" t="s">
        <v>2294</v>
      </c>
      <c r="B330" s="47" t="s">
        <v>14</v>
      </c>
      <c r="C330" s="48">
        <v>5.7</v>
      </c>
      <c r="D330" s="124"/>
    </row>
    <row r="331" spans="1:4" ht="15.75" hidden="1" outlineLevel="1">
      <c r="A331" s="46" t="s">
        <v>2294</v>
      </c>
      <c r="B331" s="47" t="s">
        <v>15</v>
      </c>
      <c r="C331" s="46">
        <v>5.74</v>
      </c>
      <c r="D331" s="124"/>
    </row>
    <row r="332" spans="1:4" ht="15.75" hidden="1" outlineLevel="1">
      <c r="A332" s="46" t="s">
        <v>2294</v>
      </c>
      <c r="B332" s="47" t="s">
        <v>17</v>
      </c>
      <c r="C332" s="46">
        <v>5.58</v>
      </c>
      <c r="D332" s="124"/>
    </row>
    <row r="333" spans="1:4" ht="15.75" hidden="1" outlineLevel="1">
      <c r="A333" s="46" t="s">
        <v>2294</v>
      </c>
      <c r="B333" s="47" t="s">
        <v>19</v>
      </c>
      <c r="C333" s="46">
        <v>5.55</v>
      </c>
      <c r="D333" s="124"/>
    </row>
    <row r="334" spans="1:4" ht="15.75" hidden="1" outlineLevel="1">
      <c r="A334" s="46" t="s">
        <v>2294</v>
      </c>
      <c r="B334" s="47" t="s">
        <v>20</v>
      </c>
      <c r="C334" s="46">
        <v>5.63</v>
      </c>
      <c r="D334" s="124"/>
    </row>
    <row r="335" spans="1:4" ht="15.75" hidden="1" outlineLevel="1">
      <c r="A335" s="46" t="s">
        <v>2294</v>
      </c>
      <c r="B335" s="47" t="s">
        <v>21</v>
      </c>
      <c r="C335" s="46">
        <v>5.65</v>
      </c>
      <c r="D335" s="124"/>
    </row>
    <row r="336" spans="1:4" ht="15.75" hidden="1" outlineLevel="1">
      <c r="A336" s="46" t="s">
        <v>2294</v>
      </c>
      <c r="B336" s="47" t="s">
        <v>22</v>
      </c>
      <c r="C336" s="46">
        <v>5.68</v>
      </c>
      <c r="D336" s="124"/>
    </row>
    <row r="337" spans="1:4" ht="15.75" hidden="1" outlineLevel="1">
      <c r="A337" s="46" t="s">
        <v>2294</v>
      </c>
      <c r="B337" s="47" t="s">
        <v>24</v>
      </c>
      <c r="C337" s="46">
        <v>5.47</v>
      </c>
      <c r="D337" s="124"/>
    </row>
    <row r="338" spans="1:4" ht="15.75" hidden="1" outlineLevel="1">
      <c r="A338" s="46" t="s">
        <v>2294</v>
      </c>
      <c r="B338" s="47" t="s">
        <v>25</v>
      </c>
      <c r="C338" s="46">
        <v>5.48</v>
      </c>
      <c r="D338" s="124"/>
    </row>
    <row r="339" spans="1:4" ht="15.75">
      <c r="A339" s="52" t="s">
        <v>2294</v>
      </c>
      <c r="B339" s="47"/>
      <c r="C339" s="46"/>
      <c r="D339" s="124"/>
    </row>
    <row r="340" spans="1:4" ht="15.75" hidden="1" outlineLevel="1">
      <c r="A340" s="46" t="s">
        <v>2300</v>
      </c>
      <c r="B340" s="47" t="s">
        <v>1152</v>
      </c>
      <c r="C340" s="46">
        <v>5.0999999999999996</v>
      </c>
      <c r="D340" s="124"/>
    </row>
    <row r="341" spans="1:4" ht="15.75" hidden="1" outlineLevel="1">
      <c r="A341" s="46" t="s">
        <v>2300</v>
      </c>
      <c r="B341" s="47" t="s">
        <v>1</v>
      </c>
      <c r="C341" s="46">
        <v>5.2</v>
      </c>
      <c r="D341" s="124"/>
    </row>
    <row r="342" spans="1:4" ht="15.75" hidden="1" outlineLevel="1">
      <c r="A342" s="46" t="s">
        <v>2300</v>
      </c>
      <c r="B342" s="47" t="s">
        <v>5</v>
      </c>
      <c r="C342" s="46">
        <v>5.26</v>
      </c>
      <c r="D342" s="124"/>
    </row>
    <row r="343" spans="1:4" ht="15.75" hidden="1" outlineLevel="1">
      <c r="A343" s="46" t="s">
        <v>2300</v>
      </c>
      <c r="B343" s="47" t="s">
        <v>1153</v>
      </c>
      <c r="C343" s="46">
        <v>5.38</v>
      </c>
      <c r="D343" s="124"/>
    </row>
    <row r="344" spans="1:4" ht="15.75" hidden="1" outlineLevel="1">
      <c r="A344" s="46" t="s">
        <v>2300</v>
      </c>
      <c r="B344" s="47" t="s">
        <v>1154</v>
      </c>
      <c r="C344" s="46">
        <v>5.39</v>
      </c>
      <c r="D344" s="124"/>
    </row>
    <row r="345" spans="1:4" ht="15.75" hidden="1" outlineLevel="1">
      <c r="A345" s="46" t="s">
        <v>2300</v>
      </c>
      <c r="B345" s="47" t="s">
        <v>1155</v>
      </c>
      <c r="C345" s="48">
        <v>5.6</v>
      </c>
      <c r="D345" s="124"/>
    </row>
    <row r="346" spans="1:4" ht="15.75" hidden="1" outlineLevel="1">
      <c r="A346" s="46" t="s">
        <v>2300</v>
      </c>
      <c r="B346" s="47" t="s">
        <v>25</v>
      </c>
      <c r="C346" s="46">
        <v>5.48</v>
      </c>
      <c r="D346" s="124"/>
    </row>
    <row r="347" spans="1:4" ht="15.75">
      <c r="A347" s="52" t="s">
        <v>2300</v>
      </c>
      <c r="B347" s="47"/>
      <c r="C347" s="46"/>
      <c r="D347" s="124"/>
    </row>
    <row r="348" spans="1:4" ht="15.75" hidden="1" outlineLevel="1">
      <c r="A348" s="46" t="s">
        <v>2304</v>
      </c>
      <c r="B348" s="47" t="s">
        <v>0</v>
      </c>
      <c r="C348" s="46">
        <v>5.0999999999999996</v>
      </c>
      <c r="D348" s="124"/>
    </row>
    <row r="349" spans="1:4" ht="15.75" hidden="1" outlineLevel="1">
      <c r="A349" s="46" t="s">
        <v>2304</v>
      </c>
      <c r="B349" s="47" t="s">
        <v>1</v>
      </c>
      <c r="C349" s="46">
        <v>5.2</v>
      </c>
      <c r="D349" s="124"/>
    </row>
    <row r="350" spans="1:4" ht="15.75" hidden="1" outlineLevel="1">
      <c r="A350" s="46" t="s">
        <v>2304</v>
      </c>
      <c r="B350" s="47" t="s">
        <v>2</v>
      </c>
      <c r="C350" s="46">
        <v>5.3</v>
      </c>
      <c r="D350" s="124"/>
    </row>
    <row r="351" spans="1:4" ht="15.75" hidden="1" outlineLevel="1">
      <c r="A351" s="46" t="s">
        <v>2304</v>
      </c>
      <c r="B351" s="47" t="s">
        <v>83</v>
      </c>
      <c r="C351" s="46">
        <v>5.6</v>
      </c>
      <c r="D351" s="124"/>
    </row>
    <row r="352" spans="1:4" ht="15.75" hidden="1" outlineLevel="1">
      <c r="A352" s="46" t="s">
        <v>2304</v>
      </c>
      <c r="B352" s="47" t="s">
        <v>2532</v>
      </c>
      <c r="C352" s="48">
        <v>5.0999999999999996</v>
      </c>
      <c r="D352" s="124"/>
    </row>
    <row r="353" spans="1:4" ht="15.75" hidden="1" outlineLevel="1">
      <c r="A353" s="46" t="s">
        <v>2304</v>
      </c>
      <c r="B353" s="47" t="s">
        <v>1106</v>
      </c>
      <c r="C353" s="46">
        <v>5.14</v>
      </c>
      <c r="D353" s="124"/>
    </row>
    <row r="354" spans="1:4" ht="15.75" hidden="1" outlineLevel="1">
      <c r="A354" s="46" t="s">
        <v>2304</v>
      </c>
      <c r="B354" s="47" t="s">
        <v>4</v>
      </c>
      <c r="C354" s="46">
        <v>5.19</v>
      </c>
      <c r="D354" s="124"/>
    </row>
    <row r="355" spans="1:4" ht="15.75" hidden="1" outlineLevel="1">
      <c r="A355" s="46" t="s">
        <v>2304</v>
      </c>
      <c r="B355" s="47" t="s">
        <v>85</v>
      </c>
      <c r="C355" s="46">
        <v>5.24</v>
      </c>
      <c r="D355" s="124"/>
    </row>
    <row r="356" spans="1:4" ht="15.75" hidden="1" outlineLevel="1">
      <c r="A356" s="46" t="s">
        <v>2304</v>
      </c>
      <c r="B356" s="47" t="s">
        <v>5</v>
      </c>
      <c r="C356" s="46">
        <v>5.26</v>
      </c>
      <c r="D356" s="124"/>
    </row>
    <row r="357" spans="1:4" ht="15.75" hidden="1" outlineLevel="1">
      <c r="A357" s="46" t="s">
        <v>2304</v>
      </c>
      <c r="B357" s="47" t="s">
        <v>6</v>
      </c>
      <c r="C357" s="46">
        <v>5.27</v>
      </c>
      <c r="D357" s="124"/>
    </row>
    <row r="358" spans="1:4" ht="15.75" hidden="1" outlineLevel="1">
      <c r="A358" s="46" t="s">
        <v>2304</v>
      </c>
      <c r="B358" s="47" t="s">
        <v>7</v>
      </c>
      <c r="C358" s="46">
        <v>5.28</v>
      </c>
      <c r="D358" s="124"/>
    </row>
    <row r="359" spans="1:4" ht="15.75" hidden="1" outlineLevel="1">
      <c r="A359" s="46" t="s">
        <v>2304</v>
      </c>
      <c r="B359" s="47" t="s">
        <v>86</v>
      </c>
      <c r="C359" s="46">
        <v>5.31</v>
      </c>
      <c r="D359" s="124"/>
    </row>
    <row r="360" spans="1:4" ht="15.75" hidden="1" outlineLevel="1">
      <c r="A360" s="46" t="s">
        <v>2304</v>
      </c>
      <c r="B360" s="47" t="s">
        <v>87</v>
      </c>
      <c r="C360" s="46">
        <v>5.36</v>
      </c>
      <c r="D360" s="124"/>
    </row>
    <row r="361" spans="1:4" ht="15.75" hidden="1" outlineLevel="1">
      <c r="A361" s="46" t="s">
        <v>2304</v>
      </c>
      <c r="B361" s="47" t="s">
        <v>1150</v>
      </c>
      <c r="C361" s="46">
        <v>5.37</v>
      </c>
      <c r="D361" s="124"/>
    </row>
    <row r="362" spans="1:4" ht="15.75" hidden="1" outlineLevel="1">
      <c r="A362" s="46" t="s">
        <v>2304</v>
      </c>
      <c r="B362" s="47" t="s">
        <v>9</v>
      </c>
      <c r="C362" s="46">
        <v>5.49</v>
      </c>
      <c r="D362" s="124"/>
    </row>
    <row r="363" spans="1:4" ht="15.75" hidden="1" outlineLevel="1">
      <c r="A363" s="46" t="s">
        <v>2304</v>
      </c>
      <c r="B363" s="47" t="s">
        <v>10</v>
      </c>
      <c r="C363" s="46">
        <v>5.51</v>
      </c>
      <c r="D363" s="124"/>
    </row>
    <row r="364" spans="1:4" ht="15.75" hidden="1" outlineLevel="1">
      <c r="A364" s="46" t="s">
        <v>2304</v>
      </c>
      <c r="B364" s="47" t="s">
        <v>2533</v>
      </c>
      <c r="C364" s="46">
        <v>5.52</v>
      </c>
      <c r="D364" s="124"/>
    </row>
    <row r="365" spans="1:4" ht="15.75" hidden="1" outlineLevel="1">
      <c r="A365" s="46" t="s">
        <v>2304</v>
      </c>
      <c r="B365" s="47" t="s">
        <v>11</v>
      </c>
      <c r="C365" s="46">
        <v>5.53</v>
      </c>
      <c r="D365" s="124"/>
    </row>
    <row r="366" spans="1:4" ht="15.75" hidden="1" outlineLevel="1">
      <c r="A366" s="46" t="s">
        <v>2304</v>
      </c>
      <c r="B366" s="47" t="s">
        <v>12</v>
      </c>
      <c r="C366" s="46">
        <v>5.69</v>
      </c>
      <c r="D366" s="124"/>
    </row>
    <row r="367" spans="1:4" ht="15.75" hidden="1" outlineLevel="1">
      <c r="A367" s="46" t="s">
        <v>2304</v>
      </c>
      <c r="B367" s="47" t="s">
        <v>1151</v>
      </c>
      <c r="C367" s="48">
        <v>5.8</v>
      </c>
      <c r="D367" s="124"/>
    </row>
    <row r="368" spans="1:4" ht="15.75" hidden="1" outlineLevel="1">
      <c r="A368" s="46" t="s">
        <v>2304</v>
      </c>
      <c r="B368" s="47" t="s">
        <v>89</v>
      </c>
      <c r="C368" s="48">
        <v>5.72</v>
      </c>
      <c r="D368" s="124"/>
    </row>
    <row r="369" spans="1:4" ht="15.75" hidden="1" outlineLevel="1">
      <c r="A369" s="46" t="s">
        <v>2304</v>
      </c>
      <c r="B369" s="47" t="s">
        <v>13</v>
      </c>
      <c r="C369" s="46">
        <v>5.75</v>
      </c>
      <c r="D369" s="124"/>
    </row>
    <row r="370" spans="1:4" ht="15.75" hidden="1" outlineLevel="1">
      <c r="A370" s="46" t="s">
        <v>2304</v>
      </c>
      <c r="B370" s="47" t="s">
        <v>14</v>
      </c>
      <c r="C370" s="48">
        <v>5.7</v>
      </c>
      <c r="D370" s="124"/>
    </row>
    <row r="371" spans="1:4" ht="15.75" hidden="1" outlineLevel="1">
      <c r="A371" s="46" t="s">
        <v>2304</v>
      </c>
      <c r="B371" s="47" t="s">
        <v>15</v>
      </c>
      <c r="C371" s="46">
        <v>5.74</v>
      </c>
      <c r="D371" s="124"/>
    </row>
    <row r="372" spans="1:4" ht="15.75" hidden="1" outlineLevel="1">
      <c r="A372" s="46" t="s">
        <v>2304</v>
      </c>
      <c r="B372" s="47" t="s">
        <v>90</v>
      </c>
      <c r="C372" s="46">
        <v>5.76</v>
      </c>
      <c r="D372" s="124"/>
    </row>
    <row r="373" spans="1:4" ht="15.75" hidden="1" outlineLevel="1">
      <c r="A373" s="46" t="s">
        <v>2304</v>
      </c>
      <c r="B373" s="47" t="s">
        <v>91</v>
      </c>
      <c r="C373" s="46">
        <v>5.89</v>
      </c>
      <c r="D373" s="123" t="s">
        <v>2531</v>
      </c>
    </row>
    <row r="374" spans="1:4" ht="15.75" hidden="1" outlineLevel="1">
      <c r="A374" s="46" t="s">
        <v>2304</v>
      </c>
      <c r="B374" s="47" t="s">
        <v>1156</v>
      </c>
      <c r="C374" s="46">
        <v>5.109</v>
      </c>
      <c r="D374" s="123"/>
    </row>
    <row r="375" spans="1:4" ht="15.75" hidden="1" outlineLevel="1">
      <c r="A375" s="46" t="s">
        <v>2304</v>
      </c>
      <c r="B375" s="47" t="s">
        <v>1157</v>
      </c>
      <c r="C375" s="46">
        <v>5.1109999999999998</v>
      </c>
      <c r="D375" s="124"/>
    </row>
    <row r="376" spans="1:4" ht="15.75" hidden="1" outlineLevel="1">
      <c r="A376" s="46" t="s">
        <v>2304</v>
      </c>
      <c r="B376" s="47" t="s">
        <v>1159</v>
      </c>
      <c r="C376" s="46">
        <v>5.1120000000000001</v>
      </c>
      <c r="D376" s="124"/>
    </row>
    <row r="377" spans="1:4" ht="15.75" hidden="1" outlineLevel="1">
      <c r="A377" s="46" t="s">
        <v>2304</v>
      </c>
      <c r="B377" s="50" t="s">
        <v>2537</v>
      </c>
      <c r="C377" s="46">
        <v>5.1130000000000004</v>
      </c>
      <c r="D377" s="124"/>
    </row>
    <row r="378" spans="1:4" ht="15.75" hidden="1" outlineLevel="1">
      <c r="A378" s="46" t="s">
        <v>2304</v>
      </c>
      <c r="B378" s="47" t="s">
        <v>17</v>
      </c>
      <c r="C378" s="46">
        <v>5.58</v>
      </c>
      <c r="D378" s="124"/>
    </row>
    <row r="379" spans="1:4" ht="15.75" hidden="1" outlineLevel="1">
      <c r="A379" s="46" t="s">
        <v>2304</v>
      </c>
      <c r="B379" s="47" t="s">
        <v>18</v>
      </c>
      <c r="C379" s="46">
        <v>5.54</v>
      </c>
      <c r="D379" s="124"/>
    </row>
    <row r="380" spans="1:4" ht="15.75" hidden="1" outlineLevel="1">
      <c r="A380" s="46" t="s">
        <v>2304</v>
      </c>
      <c r="B380" s="47" t="s">
        <v>19</v>
      </c>
      <c r="C380" s="46">
        <v>5.55</v>
      </c>
      <c r="D380" s="124"/>
    </row>
    <row r="381" spans="1:4" ht="15.75" hidden="1" outlineLevel="1">
      <c r="A381" s="46" t="s">
        <v>2304</v>
      </c>
      <c r="B381" s="47" t="s">
        <v>20</v>
      </c>
      <c r="C381" s="46">
        <v>5.63</v>
      </c>
      <c r="D381" s="124"/>
    </row>
    <row r="382" spans="1:4" ht="15.75" hidden="1" outlineLevel="1">
      <c r="A382" s="46" t="s">
        <v>2304</v>
      </c>
      <c r="B382" s="47" t="s">
        <v>21</v>
      </c>
      <c r="C382" s="46">
        <v>5.65</v>
      </c>
      <c r="D382" s="124"/>
    </row>
    <row r="383" spans="1:4" ht="15.75" hidden="1" outlineLevel="1">
      <c r="A383" s="46" t="s">
        <v>2304</v>
      </c>
      <c r="B383" s="47" t="s">
        <v>92</v>
      </c>
      <c r="C383" s="46">
        <v>5.66</v>
      </c>
      <c r="D383" s="124"/>
    </row>
    <row r="384" spans="1:4" ht="15.75" hidden="1" outlineLevel="1">
      <c r="A384" s="46" t="s">
        <v>2304</v>
      </c>
      <c r="B384" s="47" t="s">
        <v>22</v>
      </c>
      <c r="C384" s="46">
        <v>5.68</v>
      </c>
      <c r="D384" s="124"/>
    </row>
    <row r="385" spans="1:4" ht="15.75" hidden="1" outlineLevel="1">
      <c r="A385" s="46" t="s">
        <v>2304</v>
      </c>
      <c r="B385" s="47" t="s">
        <v>24</v>
      </c>
      <c r="C385" s="46">
        <v>5.47</v>
      </c>
      <c r="D385" s="124"/>
    </row>
    <row r="386" spans="1:4" ht="15.75" hidden="1" outlineLevel="1">
      <c r="A386" s="46" t="s">
        <v>2304</v>
      </c>
      <c r="B386" s="47" t="s">
        <v>25</v>
      </c>
      <c r="C386" s="46">
        <v>5.48</v>
      </c>
      <c r="D386" s="124"/>
    </row>
    <row r="387" spans="1:4" ht="15.75">
      <c r="A387" s="52" t="s">
        <v>2304</v>
      </c>
      <c r="B387" s="47"/>
      <c r="C387" s="46"/>
      <c r="D387" s="124"/>
    </row>
    <row r="388" spans="1:4" ht="15.75" hidden="1" outlineLevel="1">
      <c r="A388" s="46" t="s">
        <v>2306</v>
      </c>
      <c r="B388" s="47" t="s">
        <v>0</v>
      </c>
      <c r="C388" s="46">
        <v>5.0999999999999996</v>
      </c>
      <c r="D388" s="124"/>
    </row>
    <row r="389" spans="1:4" ht="15.75" hidden="1" outlineLevel="1">
      <c r="A389" s="46" t="s">
        <v>2306</v>
      </c>
      <c r="B389" s="47" t="s">
        <v>1</v>
      </c>
      <c r="C389" s="46">
        <v>5.2</v>
      </c>
      <c r="D389" s="124"/>
    </row>
    <row r="390" spans="1:4" ht="15.75" hidden="1" outlineLevel="1">
      <c r="A390" s="46" t="s">
        <v>2306</v>
      </c>
      <c r="B390" s="47" t="s">
        <v>2</v>
      </c>
      <c r="C390" s="46">
        <v>5.3</v>
      </c>
      <c r="D390" s="124"/>
    </row>
    <row r="391" spans="1:4" ht="15.75" hidden="1" outlineLevel="1">
      <c r="A391" s="46" t="s">
        <v>2306</v>
      </c>
      <c r="B391" s="47" t="s">
        <v>83</v>
      </c>
      <c r="C391" s="46">
        <v>5.6</v>
      </c>
      <c r="D391" s="124"/>
    </row>
    <row r="392" spans="1:4" ht="15.75" hidden="1" outlineLevel="1">
      <c r="A392" s="46" t="s">
        <v>2306</v>
      </c>
      <c r="B392" s="47" t="s">
        <v>2532</v>
      </c>
      <c r="C392" s="48">
        <v>5.0999999999999996</v>
      </c>
      <c r="D392" s="124"/>
    </row>
    <row r="393" spans="1:4" ht="15.75" hidden="1" outlineLevel="1">
      <c r="A393" s="46" t="s">
        <v>2306</v>
      </c>
      <c r="B393" s="47" t="s">
        <v>1106</v>
      </c>
      <c r="C393" s="46">
        <v>5.14</v>
      </c>
      <c r="D393" s="124"/>
    </row>
    <row r="394" spans="1:4" ht="15.75" hidden="1" outlineLevel="1">
      <c r="A394" s="46" t="s">
        <v>2306</v>
      </c>
      <c r="B394" s="47" t="s">
        <v>4</v>
      </c>
      <c r="C394" s="46">
        <v>5.19</v>
      </c>
      <c r="D394" s="124"/>
    </row>
    <row r="395" spans="1:4" ht="15.75" hidden="1" outlineLevel="1">
      <c r="A395" s="46" t="s">
        <v>2306</v>
      </c>
      <c r="B395" s="47" t="s">
        <v>85</v>
      </c>
      <c r="C395" s="46">
        <v>5.24</v>
      </c>
      <c r="D395" s="124"/>
    </row>
    <row r="396" spans="1:4" ht="15.75" hidden="1" outlineLevel="1">
      <c r="A396" s="46" t="s">
        <v>2306</v>
      </c>
      <c r="B396" s="47" t="s">
        <v>5</v>
      </c>
      <c r="C396" s="46">
        <v>5.26</v>
      </c>
      <c r="D396" s="124"/>
    </row>
    <row r="397" spans="1:4" ht="15.75" hidden="1" outlineLevel="1">
      <c r="A397" s="46" t="s">
        <v>2306</v>
      </c>
      <c r="B397" s="47" t="s">
        <v>6</v>
      </c>
      <c r="C397" s="46">
        <v>5.27</v>
      </c>
      <c r="D397" s="124"/>
    </row>
    <row r="398" spans="1:4" ht="15.75" hidden="1" outlineLevel="1">
      <c r="A398" s="46" t="s">
        <v>2306</v>
      </c>
      <c r="B398" s="47" t="s">
        <v>7</v>
      </c>
      <c r="C398" s="46">
        <v>5.28</v>
      </c>
      <c r="D398" s="124"/>
    </row>
    <row r="399" spans="1:4" ht="15.75" hidden="1" outlineLevel="1">
      <c r="A399" s="46" t="s">
        <v>2306</v>
      </c>
      <c r="B399" s="47" t="s">
        <v>93</v>
      </c>
      <c r="C399" s="46">
        <v>5.29</v>
      </c>
      <c r="D399" s="124"/>
    </row>
    <row r="400" spans="1:4" ht="15.75" hidden="1" outlineLevel="1">
      <c r="A400" s="46" t="s">
        <v>2306</v>
      </c>
      <c r="B400" s="47" t="s">
        <v>86</v>
      </c>
      <c r="C400" s="46">
        <v>5.31</v>
      </c>
      <c r="D400" s="124"/>
    </row>
    <row r="401" spans="1:4" ht="15.75" hidden="1" outlineLevel="1">
      <c r="A401" s="46" t="s">
        <v>2306</v>
      </c>
      <c r="B401" s="47" t="s">
        <v>87</v>
      </c>
      <c r="C401" s="46">
        <v>5.36</v>
      </c>
      <c r="D401" s="124"/>
    </row>
    <row r="402" spans="1:4" ht="15.75" hidden="1" outlineLevel="1">
      <c r="A402" s="46" t="s">
        <v>2306</v>
      </c>
      <c r="B402" s="47" t="s">
        <v>1150</v>
      </c>
      <c r="C402" s="46">
        <v>5.37</v>
      </c>
      <c r="D402" s="124"/>
    </row>
    <row r="403" spans="1:4" ht="15.75" hidden="1" outlineLevel="1">
      <c r="A403" s="46" t="s">
        <v>2306</v>
      </c>
      <c r="B403" s="47" t="s">
        <v>9</v>
      </c>
      <c r="C403" s="46">
        <v>5.49</v>
      </c>
      <c r="D403" s="124"/>
    </row>
    <row r="404" spans="1:4" ht="15.75" hidden="1" outlineLevel="1">
      <c r="A404" s="46" t="s">
        <v>2306</v>
      </c>
      <c r="B404" s="47" t="s">
        <v>10</v>
      </c>
      <c r="C404" s="46">
        <v>5.51</v>
      </c>
      <c r="D404" s="124"/>
    </row>
    <row r="405" spans="1:4" ht="15.75" hidden="1" outlineLevel="1">
      <c r="A405" s="46" t="s">
        <v>2306</v>
      </c>
      <c r="B405" s="47" t="s">
        <v>2533</v>
      </c>
      <c r="C405" s="46">
        <v>5.52</v>
      </c>
      <c r="D405" s="124"/>
    </row>
    <row r="406" spans="1:4" ht="15.75" hidden="1" outlineLevel="1">
      <c r="A406" s="46" t="s">
        <v>2306</v>
      </c>
      <c r="B406" s="47" t="s">
        <v>11</v>
      </c>
      <c r="C406" s="46">
        <v>5.53</v>
      </c>
      <c r="D406" s="124"/>
    </row>
    <row r="407" spans="1:4" ht="15.75" hidden="1" outlineLevel="1">
      <c r="A407" s="46" t="s">
        <v>2306</v>
      </c>
      <c r="B407" s="47" t="s">
        <v>12</v>
      </c>
      <c r="C407" s="46">
        <v>5.69</v>
      </c>
      <c r="D407" s="124"/>
    </row>
    <row r="408" spans="1:4" ht="15.75" hidden="1" outlineLevel="1">
      <c r="A408" s="46" t="s">
        <v>2306</v>
      </c>
      <c r="B408" s="47" t="s">
        <v>13</v>
      </c>
      <c r="C408" s="46">
        <v>5.75</v>
      </c>
      <c r="D408" s="124"/>
    </row>
    <row r="409" spans="1:4" ht="15.75" hidden="1" outlineLevel="1">
      <c r="A409" s="46" t="s">
        <v>2306</v>
      </c>
      <c r="B409" s="47" t="s">
        <v>15</v>
      </c>
      <c r="C409" s="46">
        <v>5.74</v>
      </c>
      <c r="D409" s="124"/>
    </row>
    <row r="410" spans="1:4" ht="15.75" hidden="1" outlineLevel="1">
      <c r="A410" s="46" t="s">
        <v>2306</v>
      </c>
      <c r="B410" s="47" t="s">
        <v>14</v>
      </c>
      <c r="C410" s="48">
        <v>5.7</v>
      </c>
      <c r="D410" s="124"/>
    </row>
    <row r="411" spans="1:4" ht="15.75" hidden="1" outlineLevel="1">
      <c r="A411" s="46" t="s">
        <v>2306</v>
      </c>
      <c r="B411" s="47" t="s">
        <v>90</v>
      </c>
      <c r="C411" s="46">
        <v>5.76</v>
      </c>
      <c r="D411" s="124"/>
    </row>
    <row r="412" spans="1:4" ht="15.75" hidden="1" outlineLevel="1">
      <c r="A412" s="46" t="s">
        <v>2306</v>
      </c>
      <c r="B412" s="47" t="s">
        <v>91</v>
      </c>
      <c r="C412" s="46">
        <v>5.89</v>
      </c>
      <c r="D412" s="123" t="s">
        <v>2531</v>
      </c>
    </row>
    <row r="413" spans="1:4" ht="15.75" hidden="1" outlineLevel="1">
      <c r="A413" s="46" t="s">
        <v>2306</v>
      </c>
      <c r="B413" s="47" t="s">
        <v>1156</v>
      </c>
      <c r="C413" s="46">
        <v>5.109</v>
      </c>
      <c r="D413" s="124"/>
    </row>
    <row r="414" spans="1:4" ht="15.75" hidden="1" outlineLevel="1">
      <c r="A414" s="46" t="s">
        <v>2306</v>
      </c>
      <c r="B414" s="47" t="s">
        <v>1157</v>
      </c>
      <c r="C414" s="46">
        <v>5.1109999999999998</v>
      </c>
      <c r="D414" s="124"/>
    </row>
    <row r="415" spans="1:4" ht="15.75" hidden="1" outlineLevel="1">
      <c r="A415" s="46" t="s">
        <v>2306</v>
      </c>
      <c r="B415" s="47" t="s">
        <v>1159</v>
      </c>
      <c r="C415" s="46">
        <v>5.1120000000000001</v>
      </c>
      <c r="D415" s="124"/>
    </row>
    <row r="416" spans="1:4" ht="15.75" hidden="1" outlineLevel="1">
      <c r="A416" s="46" t="s">
        <v>2306</v>
      </c>
      <c r="B416" s="50" t="s">
        <v>2537</v>
      </c>
      <c r="C416" s="46">
        <v>5.1130000000000004</v>
      </c>
      <c r="D416" s="124"/>
    </row>
    <row r="417" spans="1:4" ht="15.75" hidden="1" outlineLevel="1">
      <c r="A417" s="46" t="s">
        <v>2306</v>
      </c>
      <c r="B417" s="47" t="s">
        <v>17</v>
      </c>
      <c r="C417" s="46">
        <v>5.58</v>
      </c>
      <c r="D417" s="124"/>
    </row>
    <row r="418" spans="1:4" ht="15.75" hidden="1" outlineLevel="1">
      <c r="A418" s="46" t="s">
        <v>2306</v>
      </c>
      <c r="B418" s="47" t="s">
        <v>18</v>
      </c>
      <c r="C418" s="46">
        <v>5.54</v>
      </c>
      <c r="D418" s="124"/>
    </row>
    <row r="419" spans="1:4" ht="15.75" hidden="1" outlineLevel="1">
      <c r="A419" s="46" t="s">
        <v>2306</v>
      </c>
      <c r="B419" s="47" t="s">
        <v>19</v>
      </c>
      <c r="C419" s="46">
        <v>5.55</v>
      </c>
      <c r="D419" s="124"/>
    </row>
    <row r="420" spans="1:4" ht="15.75" hidden="1" outlineLevel="1">
      <c r="A420" s="46" t="s">
        <v>2306</v>
      </c>
      <c r="B420" s="47" t="s">
        <v>20</v>
      </c>
      <c r="C420" s="46">
        <v>5.63</v>
      </c>
      <c r="D420" s="124"/>
    </row>
    <row r="421" spans="1:4" ht="15.75" hidden="1" outlineLevel="1">
      <c r="A421" s="46" t="s">
        <v>2306</v>
      </c>
      <c r="B421" s="47" t="s">
        <v>21</v>
      </c>
      <c r="C421" s="46">
        <v>5.65</v>
      </c>
      <c r="D421" s="124"/>
    </row>
    <row r="422" spans="1:4" ht="15.75" hidden="1" outlineLevel="1">
      <c r="A422" s="46" t="s">
        <v>2306</v>
      </c>
      <c r="B422" s="47" t="s">
        <v>92</v>
      </c>
      <c r="C422" s="46">
        <v>5.66</v>
      </c>
      <c r="D422" s="124"/>
    </row>
    <row r="423" spans="1:4" ht="15.75" hidden="1" outlineLevel="1">
      <c r="A423" s="46" t="s">
        <v>2306</v>
      </c>
      <c r="B423" s="47" t="s">
        <v>22</v>
      </c>
      <c r="C423" s="46">
        <v>5.68</v>
      </c>
      <c r="D423" s="124"/>
    </row>
    <row r="424" spans="1:4" ht="15.75" hidden="1" outlineLevel="1">
      <c r="A424" s="46" t="s">
        <v>2306</v>
      </c>
      <c r="B424" s="47" t="s">
        <v>24</v>
      </c>
      <c r="C424" s="46">
        <v>5.47</v>
      </c>
      <c r="D424" s="124"/>
    </row>
    <row r="425" spans="1:4" ht="15.75" hidden="1" outlineLevel="1">
      <c r="A425" s="46" t="s">
        <v>2306</v>
      </c>
      <c r="B425" s="47" t="s">
        <v>25</v>
      </c>
      <c r="C425" s="46">
        <v>5.48</v>
      </c>
      <c r="D425" s="124"/>
    </row>
    <row r="426" spans="1:4" ht="15.75">
      <c r="A426" s="52" t="s">
        <v>2306</v>
      </c>
      <c r="B426" s="47"/>
      <c r="C426" s="46"/>
      <c r="D426" s="124"/>
    </row>
    <row r="427" spans="1:4" ht="15.75" outlineLevel="1">
      <c r="A427" s="46" t="s">
        <v>2538</v>
      </c>
      <c r="B427" s="47" t="s">
        <v>0</v>
      </c>
      <c r="C427" s="46">
        <v>5.0999999999999996</v>
      </c>
      <c r="D427" s="124"/>
    </row>
    <row r="428" spans="1:4" ht="15.75" outlineLevel="1">
      <c r="A428" s="46" t="s">
        <v>2538</v>
      </c>
      <c r="B428" s="47" t="s">
        <v>1</v>
      </c>
      <c r="C428" s="46">
        <v>5.2</v>
      </c>
      <c r="D428" s="124"/>
    </row>
    <row r="429" spans="1:4" ht="15.75" outlineLevel="1">
      <c r="A429" s="46" t="s">
        <v>2538</v>
      </c>
      <c r="B429" s="47" t="s">
        <v>2</v>
      </c>
      <c r="C429" s="46">
        <v>5.3</v>
      </c>
      <c r="D429" s="124"/>
    </row>
    <row r="430" spans="1:4" ht="15.75" outlineLevel="1">
      <c r="A430" s="46" t="s">
        <v>2538</v>
      </c>
      <c r="B430" s="47" t="s">
        <v>83</v>
      </c>
      <c r="C430" s="46">
        <v>5.6</v>
      </c>
      <c r="D430" s="124"/>
    </row>
    <row r="431" spans="1:4" ht="15.75" outlineLevel="1">
      <c r="A431" s="46" t="s">
        <v>2538</v>
      </c>
      <c r="B431" s="47" t="s">
        <v>2532</v>
      </c>
      <c r="C431" s="48">
        <v>5.0999999999999996</v>
      </c>
      <c r="D431" s="124"/>
    </row>
    <row r="432" spans="1:4" ht="15.75" outlineLevel="1">
      <c r="A432" s="46" t="s">
        <v>2538</v>
      </c>
      <c r="B432" s="47" t="s">
        <v>1106</v>
      </c>
      <c r="C432" s="46">
        <v>5.14</v>
      </c>
      <c r="D432" s="124"/>
    </row>
    <row r="433" spans="1:4" ht="15.75" outlineLevel="1">
      <c r="A433" s="46" t="s">
        <v>2538</v>
      </c>
      <c r="B433" s="47" t="s">
        <v>4</v>
      </c>
      <c r="C433" s="46">
        <v>5.19</v>
      </c>
      <c r="D433" s="124"/>
    </row>
    <row r="434" spans="1:4" ht="15.75" outlineLevel="1">
      <c r="A434" s="46" t="s">
        <v>2538</v>
      </c>
      <c r="B434" s="47" t="s">
        <v>85</v>
      </c>
      <c r="C434" s="46">
        <v>5.24</v>
      </c>
      <c r="D434" s="124"/>
    </row>
    <row r="435" spans="1:4" ht="15.75" outlineLevel="1">
      <c r="A435" s="46" t="s">
        <v>2538</v>
      </c>
      <c r="B435" s="47" t="s">
        <v>5</v>
      </c>
      <c r="C435" s="46">
        <v>5.26</v>
      </c>
      <c r="D435" s="124"/>
    </row>
    <row r="436" spans="1:4" ht="15.75" outlineLevel="1">
      <c r="A436" s="46" t="s">
        <v>2538</v>
      </c>
      <c r="B436" s="47" t="s">
        <v>6</v>
      </c>
      <c r="C436" s="46">
        <v>5.27</v>
      </c>
      <c r="D436" s="124"/>
    </row>
    <row r="437" spans="1:4" ht="15.75" outlineLevel="1">
      <c r="A437" s="46" t="s">
        <v>2538</v>
      </c>
      <c r="B437" s="47" t="s">
        <v>7</v>
      </c>
      <c r="C437" s="46">
        <v>5.28</v>
      </c>
      <c r="D437" s="124"/>
    </row>
    <row r="438" spans="1:4" ht="15.75" outlineLevel="1">
      <c r="A438" s="46" t="s">
        <v>2538</v>
      </c>
      <c r="B438" s="47" t="s">
        <v>93</v>
      </c>
      <c r="C438" s="46">
        <v>5.29</v>
      </c>
      <c r="D438" s="124"/>
    </row>
    <row r="439" spans="1:4" ht="15.75" outlineLevel="1">
      <c r="A439" s="46" t="s">
        <v>2538</v>
      </c>
      <c r="B439" s="47" t="s">
        <v>86</v>
      </c>
      <c r="C439" s="46">
        <v>5.31</v>
      </c>
      <c r="D439" s="124"/>
    </row>
    <row r="440" spans="1:4" ht="15.75" outlineLevel="1">
      <c r="A440" s="46" t="s">
        <v>2538</v>
      </c>
      <c r="B440" s="47" t="s">
        <v>87</v>
      </c>
      <c r="C440" s="46">
        <v>5.36</v>
      </c>
      <c r="D440" s="124"/>
    </row>
    <row r="441" spans="1:4" ht="15.75" outlineLevel="1">
      <c r="A441" s="46" t="s">
        <v>2538</v>
      </c>
      <c r="B441" s="47" t="s">
        <v>1150</v>
      </c>
      <c r="C441" s="46">
        <v>5.37</v>
      </c>
      <c r="D441" s="124"/>
    </row>
    <row r="442" spans="1:4" ht="15.75" outlineLevel="1">
      <c r="A442" s="46" t="s">
        <v>2538</v>
      </c>
      <c r="B442" s="47" t="s">
        <v>11</v>
      </c>
      <c r="C442" s="46">
        <v>5.53</v>
      </c>
      <c r="D442" s="124"/>
    </row>
    <row r="443" spans="1:4" ht="15.75" outlineLevel="1">
      <c r="A443" s="46" t="s">
        <v>2538</v>
      </c>
      <c r="B443" s="47" t="s">
        <v>1156</v>
      </c>
      <c r="C443" s="46">
        <v>5.109</v>
      </c>
      <c r="D443" s="124"/>
    </row>
    <row r="444" spans="1:4" ht="15.75" outlineLevel="1">
      <c r="A444" s="46" t="s">
        <v>2538</v>
      </c>
      <c r="B444" s="47" t="s">
        <v>1157</v>
      </c>
      <c r="C444" s="46">
        <v>5.1109999999999998</v>
      </c>
      <c r="D444" s="124"/>
    </row>
    <row r="445" spans="1:4" ht="15.75" outlineLevel="1">
      <c r="A445" s="46" t="s">
        <v>2538</v>
      </c>
      <c r="B445" s="47" t="s">
        <v>1159</v>
      </c>
      <c r="C445" s="46">
        <v>5.1120000000000001</v>
      </c>
      <c r="D445" s="124"/>
    </row>
    <row r="446" spans="1:4" ht="15.75" outlineLevel="1">
      <c r="A446" s="46" t="s">
        <v>2538</v>
      </c>
      <c r="B446" s="50" t="s">
        <v>2537</v>
      </c>
      <c r="C446" s="46">
        <v>5.1130000000000004</v>
      </c>
      <c r="D446" s="124"/>
    </row>
    <row r="447" spans="1:4" ht="15.75" outlineLevel="1">
      <c r="A447" s="46" t="s">
        <v>2538</v>
      </c>
      <c r="B447" s="47" t="s">
        <v>17</v>
      </c>
      <c r="C447" s="46">
        <v>5.58</v>
      </c>
      <c r="D447" s="124"/>
    </row>
    <row r="448" spans="1:4" ht="15.75" outlineLevel="1">
      <c r="A448" s="46" t="s">
        <v>2538</v>
      </c>
      <c r="B448" s="47" t="s">
        <v>18</v>
      </c>
      <c r="C448" s="46">
        <v>5.54</v>
      </c>
      <c r="D448" s="124"/>
    </row>
    <row r="449" spans="1:4" ht="15.75" outlineLevel="1">
      <c r="A449" s="46" t="s">
        <v>2538</v>
      </c>
      <c r="B449" s="47" t="s">
        <v>19</v>
      </c>
      <c r="C449" s="46">
        <v>5.55</v>
      </c>
      <c r="D449" s="124"/>
    </row>
    <row r="450" spans="1:4" ht="15.75" outlineLevel="1">
      <c r="A450" s="46" t="s">
        <v>2538</v>
      </c>
      <c r="B450" s="47" t="s">
        <v>20</v>
      </c>
      <c r="C450" s="46">
        <v>5.63</v>
      </c>
      <c r="D450" s="124"/>
    </row>
    <row r="451" spans="1:4" ht="15.75" outlineLevel="1">
      <c r="A451" s="46" t="s">
        <v>2538</v>
      </c>
      <c r="B451" s="47" t="s">
        <v>24</v>
      </c>
      <c r="C451" s="46">
        <v>5.47</v>
      </c>
      <c r="D451" s="124"/>
    </row>
    <row r="452" spans="1:4" ht="15.75" outlineLevel="1">
      <c r="A452" s="46" t="s">
        <v>2538</v>
      </c>
      <c r="B452" s="47" t="s">
        <v>25</v>
      </c>
      <c r="C452" s="46">
        <v>5.48</v>
      </c>
      <c r="D452" s="124"/>
    </row>
    <row r="453" spans="1:4" ht="15.75">
      <c r="A453" s="52" t="s">
        <v>2538</v>
      </c>
      <c r="B453" s="47"/>
      <c r="C453" s="46"/>
      <c r="D453" s="124"/>
    </row>
    <row r="454" spans="1:4" ht="15.75" outlineLevel="1">
      <c r="A454" s="46" t="s">
        <v>2097</v>
      </c>
      <c r="B454" s="47" t="s">
        <v>0</v>
      </c>
      <c r="C454" s="46">
        <v>5.0999999999999996</v>
      </c>
      <c r="D454" s="124"/>
    </row>
    <row r="455" spans="1:4" ht="15.75" outlineLevel="1">
      <c r="A455" s="46" t="s">
        <v>2097</v>
      </c>
      <c r="B455" s="47" t="s">
        <v>1</v>
      </c>
      <c r="C455" s="46">
        <v>5.2</v>
      </c>
      <c r="D455" s="124"/>
    </row>
    <row r="456" spans="1:4" ht="15.75" outlineLevel="1">
      <c r="A456" s="46" t="s">
        <v>2097</v>
      </c>
      <c r="B456" s="47" t="s">
        <v>1267</v>
      </c>
      <c r="C456" s="46">
        <v>5.5</v>
      </c>
      <c r="D456" s="124"/>
    </row>
    <row r="457" spans="1:4" ht="15.75" outlineLevel="1">
      <c r="A457" s="46" t="s">
        <v>2097</v>
      </c>
      <c r="B457" s="47" t="s">
        <v>1268</v>
      </c>
      <c r="C457" s="46">
        <v>5.8</v>
      </c>
      <c r="D457" s="123" t="s">
        <v>2531</v>
      </c>
    </row>
    <row r="458" spans="1:4" ht="15.75" outlineLevel="1">
      <c r="A458" s="46" t="s">
        <v>2097</v>
      </c>
      <c r="B458" s="47" t="s">
        <v>1269</v>
      </c>
      <c r="C458" s="46">
        <v>5.12</v>
      </c>
      <c r="D458" s="123" t="s">
        <v>2531</v>
      </c>
    </row>
    <row r="459" spans="1:4" ht="15.75" outlineLevel="1">
      <c r="A459" s="46" t="s">
        <v>2097</v>
      </c>
      <c r="B459" s="47" t="s">
        <v>1270</v>
      </c>
      <c r="C459" s="46">
        <v>5.15</v>
      </c>
      <c r="D459" s="124"/>
    </row>
    <row r="460" spans="1:4" ht="15.75" outlineLevel="1">
      <c r="A460" s="46" t="s">
        <v>2097</v>
      </c>
      <c r="B460" s="47" t="s">
        <v>1271</v>
      </c>
      <c r="C460" s="48">
        <v>5.2</v>
      </c>
      <c r="D460" s="123"/>
    </row>
    <row r="461" spans="1:4" ht="15.75" outlineLevel="1">
      <c r="A461" s="46" t="s">
        <v>2097</v>
      </c>
      <c r="B461" s="47" t="s">
        <v>1272</v>
      </c>
      <c r="C461" s="46">
        <v>5.25</v>
      </c>
      <c r="D461" s="124"/>
    </row>
    <row r="462" spans="1:4" ht="15.75" outlineLevel="1">
      <c r="A462" s="46" t="s">
        <v>2097</v>
      </c>
      <c r="B462" s="47" t="s">
        <v>5</v>
      </c>
      <c r="C462" s="46">
        <v>5.26</v>
      </c>
      <c r="D462" s="124"/>
    </row>
    <row r="463" spans="1:4" ht="15.75" outlineLevel="1">
      <c r="A463" s="46" t="s">
        <v>2097</v>
      </c>
      <c r="B463" s="47" t="s">
        <v>1273</v>
      </c>
      <c r="C463" s="46">
        <v>5.1139999999999999</v>
      </c>
      <c r="D463" s="123" t="s">
        <v>2531</v>
      </c>
    </row>
    <row r="464" spans="1:4" ht="15.75" outlineLevel="1">
      <c r="A464" s="46" t="s">
        <v>2097</v>
      </c>
      <c r="B464" s="47" t="s">
        <v>6</v>
      </c>
      <c r="C464" s="46">
        <v>5.27</v>
      </c>
      <c r="D464" s="124"/>
    </row>
    <row r="465" spans="1:4" ht="15.75" outlineLevel="1">
      <c r="A465" s="46" t="s">
        <v>2097</v>
      </c>
      <c r="B465" s="47" t="s">
        <v>1274</v>
      </c>
      <c r="C465" s="46">
        <v>5.1150000000000002</v>
      </c>
      <c r="D465" s="123" t="s">
        <v>2531</v>
      </c>
    </row>
    <row r="466" spans="1:4" ht="15.75" outlineLevel="1">
      <c r="A466" s="46" t="s">
        <v>2097</v>
      </c>
      <c r="B466" s="47" t="s">
        <v>1275</v>
      </c>
      <c r="C466" s="46">
        <v>5.1159999999999997</v>
      </c>
      <c r="D466" s="123" t="s">
        <v>2531</v>
      </c>
    </row>
    <row r="467" spans="1:4" ht="15.75" outlineLevel="1">
      <c r="A467" s="46" t="s">
        <v>2097</v>
      </c>
      <c r="B467" s="47" t="s">
        <v>7</v>
      </c>
      <c r="C467" s="46">
        <v>5.28</v>
      </c>
      <c r="D467" s="124"/>
    </row>
    <row r="468" spans="1:4" ht="15.75" outlineLevel="1">
      <c r="A468" s="46" t="s">
        <v>2097</v>
      </c>
      <c r="B468" s="47" t="s">
        <v>87</v>
      </c>
      <c r="C468" s="46">
        <v>5.36</v>
      </c>
      <c r="D468" s="124"/>
    </row>
    <row r="469" spans="1:4" ht="15.75" outlineLevel="1">
      <c r="A469" s="46" t="s">
        <v>2097</v>
      </c>
      <c r="B469" s="47" t="s">
        <v>1150</v>
      </c>
      <c r="C469" s="46">
        <v>5.37</v>
      </c>
      <c r="D469" s="124"/>
    </row>
    <row r="470" spans="1:4" ht="15.75" outlineLevel="1">
      <c r="A470" s="46" t="s">
        <v>2097</v>
      </c>
      <c r="B470" s="47" t="s">
        <v>11</v>
      </c>
      <c r="C470" s="46">
        <v>5.53</v>
      </c>
      <c r="D470" s="124"/>
    </row>
    <row r="471" spans="1:4" ht="15.75" outlineLevel="1">
      <c r="A471" s="46" t="s">
        <v>2097</v>
      </c>
      <c r="B471" s="47" t="s">
        <v>1156</v>
      </c>
      <c r="C471" s="46">
        <v>5.109</v>
      </c>
      <c r="D471" s="124"/>
    </row>
    <row r="472" spans="1:4" ht="15.75" outlineLevel="1">
      <c r="A472" s="46" t="s">
        <v>2097</v>
      </c>
      <c r="B472" s="47" t="s">
        <v>1157</v>
      </c>
      <c r="C472" s="46">
        <v>5.1109999999999998</v>
      </c>
      <c r="D472" s="124"/>
    </row>
    <row r="473" spans="1:4" ht="15.75" outlineLevel="1">
      <c r="A473" s="46" t="s">
        <v>2097</v>
      </c>
      <c r="B473" s="47" t="s">
        <v>1159</v>
      </c>
      <c r="C473" s="46">
        <v>5.1120000000000001</v>
      </c>
      <c r="D473" s="124"/>
    </row>
    <row r="474" spans="1:4" ht="15.75" outlineLevel="1">
      <c r="A474" s="46" t="s">
        <v>2097</v>
      </c>
      <c r="B474" s="47" t="s">
        <v>18</v>
      </c>
      <c r="C474" s="46">
        <v>5.54</v>
      </c>
      <c r="D474" s="124"/>
    </row>
    <row r="475" spans="1:4" ht="15.75" outlineLevel="1">
      <c r="A475" s="46" t="s">
        <v>2097</v>
      </c>
      <c r="B475" s="47" t="s">
        <v>1276</v>
      </c>
      <c r="C475" s="46">
        <v>5.61</v>
      </c>
      <c r="D475" s="124"/>
    </row>
    <row r="476" spans="1:4" ht="15.75" outlineLevel="1">
      <c r="A476" s="46" t="s">
        <v>2097</v>
      </c>
      <c r="B476" s="47" t="s">
        <v>20</v>
      </c>
      <c r="C476" s="46">
        <v>5.63</v>
      </c>
      <c r="D476" s="124"/>
    </row>
    <row r="477" spans="1:4" ht="15.75" outlineLevel="1">
      <c r="A477" s="46" t="s">
        <v>2097</v>
      </c>
      <c r="B477" s="47" t="s">
        <v>1277</v>
      </c>
      <c r="C477" s="46">
        <v>5.46</v>
      </c>
      <c r="D477" s="124"/>
    </row>
    <row r="478" spans="1:4" ht="15.75" outlineLevel="1">
      <c r="A478" s="46" t="s">
        <v>2097</v>
      </c>
      <c r="B478" s="47" t="s">
        <v>24</v>
      </c>
      <c r="C478" s="46">
        <v>5.47</v>
      </c>
      <c r="D478" s="124"/>
    </row>
    <row r="479" spans="1:4" ht="15.75" outlineLevel="1">
      <c r="A479" s="46" t="s">
        <v>2097</v>
      </c>
      <c r="B479" s="47" t="s">
        <v>25</v>
      </c>
      <c r="C479" s="46">
        <v>5.48</v>
      </c>
      <c r="D479" s="124"/>
    </row>
    <row r="480" spans="1:4" ht="15.75">
      <c r="A480" s="52" t="s">
        <v>2097</v>
      </c>
      <c r="B480" s="47"/>
      <c r="C480" s="46"/>
      <c r="D480" s="124"/>
    </row>
    <row r="481" spans="1:4" ht="15.75" hidden="1" outlineLevel="1">
      <c r="A481" s="46" t="s">
        <v>2539</v>
      </c>
      <c r="B481" s="47" t="s">
        <v>0</v>
      </c>
      <c r="C481" s="46">
        <v>5.0999999999999996</v>
      </c>
      <c r="D481" s="124"/>
    </row>
    <row r="482" spans="1:4" ht="15.75" hidden="1" outlineLevel="1">
      <c r="A482" s="46" t="s">
        <v>2539</v>
      </c>
      <c r="B482" s="47" t="s">
        <v>1</v>
      </c>
      <c r="C482" s="46">
        <v>5.2</v>
      </c>
      <c r="D482" s="124"/>
    </row>
    <row r="483" spans="1:4" ht="15.75" hidden="1" outlineLevel="1">
      <c r="A483" s="46" t="s">
        <v>2539</v>
      </c>
      <c r="B483" s="47" t="s">
        <v>2</v>
      </c>
      <c r="C483" s="46">
        <v>5.3</v>
      </c>
      <c r="D483" s="124"/>
    </row>
    <row r="484" spans="1:4" ht="15.75" hidden="1" outlineLevel="1">
      <c r="A484" s="46" t="s">
        <v>2539</v>
      </c>
      <c r="B484" s="47" t="s">
        <v>83</v>
      </c>
      <c r="C484" s="46">
        <v>5.6</v>
      </c>
      <c r="D484" s="124"/>
    </row>
    <row r="485" spans="1:4" ht="15.75" hidden="1" outlineLevel="1">
      <c r="A485" s="46" t="s">
        <v>2539</v>
      </c>
      <c r="B485" s="47" t="s">
        <v>2532</v>
      </c>
      <c r="C485" s="48">
        <v>5.0999999999999996</v>
      </c>
      <c r="D485" s="124"/>
    </row>
    <row r="486" spans="1:4" ht="15.75" hidden="1" outlineLevel="1">
      <c r="A486" s="46" t="s">
        <v>2539</v>
      </c>
      <c r="B486" s="47" t="s">
        <v>1106</v>
      </c>
      <c r="C486" s="46">
        <v>5.14</v>
      </c>
      <c r="D486" s="124"/>
    </row>
    <row r="487" spans="1:4" ht="15.75" hidden="1" outlineLevel="1">
      <c r="A487" s="46" t="s">
        <v>2539</v>
      </c>
      <c r="B487" s="47" t="s">
        <v>4</v>
      </c>
      <c r="C487" s="46">
        <v>5.19</v>
      </c>
      <c r="D487" s="124"/>
    </row>
    <row r="488" spans="1:4" ht="15.75" hidden="1" outlineLevel="1">
      <c r="A488" s="46" t="s">
        <v>2539</v>
      </c>
      <c r="B488" s="47" t="s">
        <v>85</v>
      </c>
      <c r="C488" s="46">
        <v>5.24</v>
      </c>
      <c r="D488" s="124"/>
    </row>
    <row r="489" spans="1:4" ht="15.75" hidden="1" outlineLevel="1">
      <c r="A489" s="46" t="s">
        <v>2539</v>
      </c>
      <c r="B489" s="47" t="s">
        <v>6</v>
      </c>
      <c r="C489" s="46">
        <v>5.27</v>
      </c>
      <c r="D489" s="124"/>
    </row>
    <row r="490" spans="1:4" ht="15.75" hidden="1" outlineLevel="1">
      <c r="A490" s="46" t="s">
        <v>2539</v>
      </c>
      <c r="B490" s="47" t="s">
        <v>7</v>
      </c>
      <c r="C490" s="46">
        <v>5.28</v>
      </c>
      <c r="D490" s="124"/>
    </row>
    <row r="491" spans="1:4" ht="15.75" hidden="1" outlineLevel="1">
      <c r="A491" s="46" t="s">
        <v>2539</v>
      </c>
      <c r="B491" s="47" t="s">
        <v>93</v>
      </c>
      <c r="C491" s="46">
        <v>5.29</v>
      </c>
      <c r="D491" s="124"/>
    </row>
    <row r="492" spans="1:4" ht="15.75" hidden="1" outlineLevel="1">
      <c r="A492" s="46" t="s">
        <v>2539</v>
      </c>
      <c r="B492" s="47" t="s">
        <v>1126</v>
      </c>
      <c r="C492" s="46">
        <v>5.34</v>
      </c>
      <c r="D492" s="124"/>
    </row>
    <row r="493" spans="1:4" ht="15.75" hidden="1" outlineLevel="1">
      <c r="A493" s="46" t="s">
        <v>2539</v>
      </c>
      <c r="B493" s="47" t="s">
        <v>86</v>
      </c>
      <c r="C493" s="46">
        <v>5.31</v>
      </c>
      <c r="D493" s="124"/>
    </row>
    <row r="494" spans="1:4" ht="15.75" hidden="1" outlineLevel="1">
      <c r="A494" s="46" t="s">
        <v>2539</v>
      </c>
      <c r="B494" s="47" t="s">
        <v>1127</v>
      </c>
      <c r="C494" s="46">
        <v>5.101</v>
      </c>
      <c r="D494" s="124"/>
    </row>
    <row r="495" spans="1:4" ht="15.75" hidden="1" outlineLevel="1">
      <c r="A495" s="46" t="s">
        <v>2539</v>
      </c>
      <c r="B495" s="47" t="s">
        <v>87</v>
      </c>
      <c r="C495" s="46">
        <v>5.36</v>
      </c>
      <c r="D495" s="124"/>
    </row>
    <row r="496" spans="1:4" ht="15.75" hidden="1" outlineLevel="1">
      <c r="A496" s="46" t="s">
        <v>2539</v>
      </c>
      <c r="B496" s="47" t="s">
        <v>1150</v>
      </c>
      <c r="C496" s="46">
        <v>5.37</v>
      </c>
      <c r="D496" s="124"/>
    </row>
    <row r="497" spans="1:4" ht="15.75" hidden="1" outlineLevel="1">
      <c r="A497" s="46" t="s">
        <v>2539</v>
      </c>
      <c r="B497" s="47" t="s">
        <v>11</v>
      </c>
      <c r="C497" s="46">
        <v>5.53</v>
      </c>
      <c r="D497" s="124"/>
    </row>
    <row r="498" spans="1:4" ht="15.75" hidden="1" outlineLevel="1">
      <c r="A498" s="46" t="s">
        <v>2539</v>
      </c>
      <c r="B498" s="47" t="s">
        <v>1156</v>
      </c>
      <c r="C498" s="46">
        <v>5.109</v>
      </c>
      <c r="D498" s="124"/>
    </row>
    <row r="499" spans="1:4" ht="15.75" hidden="1" outlineLevel="1">
      <c r="A499" s="46" t="s">
        <v>2539</v>
      </c>
      <c r="B499" s="47" t="s">
        <v>1157</v>
      </c>
      <c r="C499" s="46">
        <v>5.1109999999999998</v>
      </c>
      <c r="D499" s="124"/>
    </row>
    <row r="500" spans="1:4" ht="15.75" hidden="1" outlineLevel="1">
      <c r="A500" s="46" t="s">
        <v>2539</v>
      </c>
      <c r="B500" s="47" t="s">
        <v>1159</v>
      </c>
      <c r="C500" s="46">
        <v>5.1120000000000001</v>
      </c>
      <c r="D500" s="124"/>
    </row>
    <row r="501" spans="1:4" ht="15.75" hidden="1" outlineLevel="1">
      <c r="A501" s="46" t="s">
        <v>2539</v>
      </c>
      <c r="B501" s="47" t="s">
        <v>1128</v>
      </c>
      <c r="C501" s="46">
        <v>5.1020000000000003</v>
      </c>
      <c r="D501" s="124"/>
    </row>
    <row r="502" spans="1:4" ht="15.75" hidden="1" outlineLevel="1">
      <c r="A502" s="46" t="s">
        <v>2539</v>
      </c>
      <c r="B502" s="47" t="s">
        <v>1129</v>
      </c>
      <c r="C502" s="49">
        <v>5.0999999999999996</v>
      </c>
      <c r="D502" s="124"/>
    </row>
    <row r="503" spans="1:4" ht="15.75" hidden="1" outlineLevel="1">
      <c r="A503" s="46" t="s">
        <v>2539</v>
      </c>
      <c r="B503" s="47" t="s">
        <v>17</v>
      </c>
      <c r="C503" s="46">
        <v>5.58</v>
      </c>
      <c r="D503" s="124"/>
    </row>
    <row r="504" spans="1:4" ht="15.75" hidden="1" outlineLevel="1">
      <c r="A504" s="46" t="s">
        <v>2539</v>
      </c>
      <c r="B504" s="47" t="s">
        <v>19</v>
      </c>
      <c r="C504" s="46">
        <v>5.55</v>
      </c>
      <c r="D504" s="124"/>
    </row>
    <row r="505" spans="1:4" ht="15.75" hidden="1" outlineLevel="1">
      <c r="A505" s="46" t="s">
        <v>2539</v>
      </c>
      <c r="B505" s="47" t="s">
        <v>18</v>
      </c>
      <c r="C505" s="46">
        <v>5.54</v>
      </c>
      <c r="D505" s="124"/>
    </row>
    <row r="506" spans="1:4" ht="15.75" hidden="1" outlineLevel="1">
      <c r="A506" s="46" t="s">
        <v>2539</v>
      </c>
      <c r="B506" s="47" t="s">
        <v>20</v>
      </c>
      <c r="C506" s="46">
        <v>5.63</v>
      </c>
      <c r="D506" s="124"/>
    </row>
    <row r="507" spans="1:4" ht="15.75" hidden="1" outlineLevel="1">
      <c r="A507" s="46" t="s">
        <v>2539</v>
      </c>
      <c r="B507" s="47" t="s">
        <v>24</v>
      </c>
      <c r="C507" s="46">
        <v>5.47</v>
      </c>
      <c r="D507" s="124"/>
    </row>
    <row r="508" spans="1:4" ht="15.75" hidden="1" outlineLevel="1">
      <c r="A508" s="46" t="s">
        <v>2539</v>
      </c>
      <c r="B508" s="47" t="s">
        <v>25</v>
      </c>
      <c r="C508" s="46">
        <v>5.48</v>
      </c>
      <c r="D508" s="124"/>
    </row>
    <row r="509" spans="1:4" ht="15.75">
      <c r="A509" s="52" t="s">
        <v>2539</v>
      </c>
      <c r="B509" s="47"/>
      <c r="C509" s="46"/>
      <c r="D509" s="124"/>
    </row>
    <row r="510" spans="1:4" ht="15.75" hidden="1" outlineLevel="1">
      <c r="A510" s="46" t="s">
        <v>2320</v>
      </c>
      <c r="B510" s="47" t="s">
        <v>0</v>
      </c>
      <c r="C510" s="46">
        <v>5.0999999999999996</v>
      </c>
      <c r="D510" s="124"/>
    </row>
    <row r="511" spans="1:4" ht="15.75" hidden="1" outlineLevel="1">
      <c r="A511" s="46" t="s">
        <v>2320</v>
      </c>
      <c r="B511" s="47" t="s">
        <v>1</v>
      </c>
      <c r="C511" s="46">
        <v>5.2</v>
      </c>
      <c r="D511" s="124"/>
    </row>
    <row r="512" spans="1:4" ht="15.75" hidden="1" outlineLevel="1">
      <c r="A512" s="46" t="s">
        <v>2320</v>
      </c>
      <c r="B512" s="47" t="s">
        <v>2</v>
      </c>
      <c r="C512" s="46">
        <v>5.3</v>
      </c>
      <c r="D512" s="124"/>
    </row>
    <row r="513" spans="1:4" ht="15.75" hidden="1" outlineLevel="1">
      <c r="A513" s="46" t="s">
        <v>2320</v>
      </c>
      <c r="B513" s="47" t="s">
        <v>83</v>
      </c>
      <c r="C513" s="46">
        <v>5.6</v>
      </c>
      <c r="D513" s="124"/>
    </row>
    <row r="514" spans="1:4" ht="15.75" hidden="1" outlineLevel="1">
      <c r="A514" s="46" t="s">
        <v>2320</v>
      </c>
      <c r="B514" s="47" t="s">
        <v>2532</v>
      </c>
      <c r="C514" s="48">
        <v>5.0999999999999996</v>
      </c>
      <c r="D514" s="124"/>
    </row>
    <row r="515" spans="1:4" ht="15.75" hidden="1" outlineLevel="1">
      <c r="A515" s="46" t="s">
        <v>2320</v>
      </c>
      <c r="B515" s="47" t="s">
        <v>1106</v>
      </c>
      <c r="C515" s="46">
        <v>5.14</v>
      </c>
      <c r="D515" s="124"/>
    </row>
    <row r="516" spans="1:4" ht="15.75" hidden="1" outlineLevel="1">
      <c r="A516" s="46" t="s">
        <v>2320</v>
      </c>
      <c r="B516" s="47" t="s">
        <v>4</v>
      </c>
      <c r="C516" s="46">
        <v>5.19</v>
      </c>
      <c r="D516" s="124"/>
    </row>
    <row r="517" spans="1:4" ht="15.75" hidden="1" outlineLevel="1">
      <c r="A517" s="46" t="s">
        <v>2320</v>
      </c>
      <c r="B517" s="47" t="s">
        <v>85</v>
      </c>
      <c r="C517" s="46">
        <v>5.24</v>
      </c>
      <c r="D517" s="124"/>
    </row>
    <row r="518" spans="1:4" ht="15.75" hidden="1" outlineLevel="1">
      <c r="A518" s="46" t="s">
        <v>2320</v>
      </c>
      <c r="B518" s="47" t="s">
        <v>5</v>
      </c>
      <c r="C518" s="46">
        <v>5.26</v>
      </c>
      <c r="D518" s="124"/>
    </row>
    <row r="519" spans="1:4" ht="15.75" hidden="1" outlineLevel="1">
      <c r="A519" s="46" t="s">
        <v>2320</v>
      </c>
      <c r="B519" s="47" t="s">
        <v>6</v>
      </c>
      <c r="C519" s="46">
        <v>5.27</v>
      </c>
      <c r="D519" s="124"/>
    </row>
    <row r="520" spans="1:4" ht="15.75" hidden="1" outlineLevel="1">
      <c r="A520" s="46" t="s">
        <v>2320</v>
      </c>
      <c r="B520" s="47" t="s">
        <v>7</v>
      </c>
      <c r="C520" s="46">
        <v>5.28</v>
      </c>
      <c r="D520" s="124"/>
    </row>
    <row r="521" spans="1:4" ht="15.75" hidden="1" outlineLevel="1">
      <c r="A521" s="46" t="s">
        <v>2320</v>
      </c>
      <c r="B521" s="47" t="s">
        <v>86</v>
      </c>
      <c r="C521" s="46">
        <v>5.31</v>
      </c>
      <c r="D521" s="124"/>
    </row>
    <row r="522" spans="1:4" ht="15.75" hidden="1" outlineLevel="1">
      <c r="A522" s="46" t="s">
        <v>2320</v>
      </c>
      <c r="B522" s="47" t="s">
        <v>1139</v>
      </c>
      <c r="C522" s="46">
        <v>5.33</v>
      </c>
      <c r="D522" s="124"/>
    </row>
    <row r="523" spans="1:4" ht="15.75" hidden="1" outlineLevel="1">
      <c r="A523" s="46" t="s">
        <v>2320</v>
      </c>
      <c r="B523" s="47" t="s">
        <v>1127</v>
      </c>
      <c r="C523" s="46">
        <v>5.101</v>
      </c>
      <c r="D523" s="124"/>
    </row>
    <row r="524" spans="1:4" ht="15.75" hidden="1" outlineLevel="1">
      <c r="A524" s="46" t="s">
        <v>2320</v>
      </c>
      <c r="B524" s="47" t="s">
        <v>87</v>
      </c>
      <c r="C524" s="46">
        <v>5.36</v>
      </c>
      <c r="D524" s="124"/>
    </row>
    <row r="525" spans="1:4" ht="15.75" hidden="1" outlineLevel="1">
      <c r="A525" s="46" t="s">
        <v>2320</v>
      </c>
      <c r="B525" s="47" t="s">
        <v>1150</v>
      </c>
      <c r="C525" s="46">
        <v>5.37</v>
      </c>
      <c r="D525" s="124"/>
    </row>
    <row r="526" spans="1:4" ht="15.75" hidden="1" outlineLevel="1">
      <c r="A526" s="46" t="s">
        <v>2320</v>
      </c>
      <c r="B526" s="47" t="s">
        <v>11</v>
      </c>
      <c r="C526" s="46">
        <v>5.53</v>
      </c>
      <c r="D526" s="124"/>
    </row>
    <row r="527" spans="1:4" ht="15.75" hidden="1" outlineLevel="1">
      <c r="A527" s="46" t="s">
        <v>2320</v>
      </c>
      <c r="B527" s="47" t="s">
        <v>1156</v>
      </c>
      <c r="C527" s="46">
        <v>5.109</v>
      </c>
      <c r="D527" s="124"/>
    </row>
    <row r="528" spans="1:4" ht="15.75" hidden="1" outlineLevel="1">
      <c r="A528" s="46" t="s">
        <v>2320</v>
      </c>
      <c r="B528" s="47" t="s">
        <v>1157</v>
      </c>
      <c r="C528" s="46">
        <v>5.1109999999999998</v>
      </c>
      <c r="D528" s="124"/>
    </row>
    <row r="529" spans="1:4" ht="15.75" hidden="1" outlineLevel="1">
      <c r="A529" s="46" t="s">
        <v>2320</v>
      </c>
      <c r="B529" s="47" t="s">
        <v>1159</v>
      </c>
      <c r="C529" s="46">
        <v>5.1120000000000001</v>
      </c>
      <c r="D529" s="124"/>
    </row>
    <row r="530" spans="1:4" ht="15.75" hidden="1" outlineLevel="1">
      <c r="A530" s="46" t="s">
        <v>2320</v>
      </c>
      <c r="B530" s="47" t="s">
        <v>1128</v>
      </c>
      <c r="C530" s="46">
        <v>5.1020000000000003</v>
      </c>
      <c r="D530" s="124"/>
    </row>
    <row r="531" spans="1:4" ht="15.75" hidden="1" outlineLevel="1">
      <c r="A531" s="46" t="s">
        <v>2320</v>
      </c>
      <c r="B531" s="47" t="s">
        <v>1129</v>
      </c>
      <c r="C531" s="49">
        <v>5.0999999999999996</v>
      </c>
      <c r="D531" s="124"/>
    </row>
    <row r="532" spans="1:4" ht="15.75" hidden="1" outlineLevel="1">
      <c r="A532" s="46" t="s">
        <v>2320</v>
      </c>
      <c r="B532" s="47" t="s">
        <v>17</v>
      </c>
      <c r="C532" s="46">
        <v>5.58</v>
      </c>
      <c r="D532" s="124"/>
    </row>
    <row r="533" spans="1:4" ht="15.75" hidden="1" outlineLevel="1">
      <c r="A533" s="46" t="s">
        <v>2320</v>
      </c>
      <c r="B533" s="47" t="s">
        <v>19</v>
      </c>
      <c r="C533" s="46">
        <v>5.55</v>
      </c>
      <c r="D533" s="124"/>
    </row>
    <row r="534" spans="1:4" ht="15.75" hidden="1" outlineLevel="1">
      <c r="A534" s="46" t="s">
        <v>2320</v>
      </c>
      <c r="B534" s="47" t="s">
        <v>18</v>
      </c>
      <c r="C534" s="46">
        <v>5.54</v>
      </c>
      <c r="D534" s="124"/>
    </row>
    <row r="535" spans="1:4" ht="15.75" hidden="1" outlineLevel="1">
      <c r="A535" s="46" t="s">
        <v>2320</v>
      </c>
      <c r="B535" s="47" t="s">
        <v>20</v>
      </c>
      <c r="C535" s="46">
        <v>5.63</v>
      </c>
      <c r="D535" s="124"/>
    </row>
    <row r="536" spans="1:4" ht="15.75" hidden="1" outlineLevel="1">
      <c r="A536" s="46" t="s">
        <v>2320</v>
      </c>
      <c r="B536" s="47" t="s">
        <v>24</v>
      </c>
      <c r="C536" s="46">
        <v>5.47</v>
      </c>
      <c r="D536" s="124"/>
    </row>
    <row r="537" spans="1:4" ht="15.75" hidden="1" outlineLevel="1">
      <c r="A537" s="46" t="s">
        <v>2320</v>
      </c>
      <c r="B537" s="47" t="s">
        <v>25</v>
      </c>
      <c r="C537" s="46">
        <v>5.48</v>
      </c>
      <c r="D537" s="124"/>
    </row>
    <row r="538" spans="1:4" ht="15.75">
      <c r="A538" s="52" t="s">
        <v>2320</v>
      </c>
      <c r="B538" s="47"/>
      <c r="C538" s="46"/>
      <c r="D538" s="124"/>
    </row>
    <row r="539" spans="1:4" ht="15.75" hidden="1" outlineLevel="1">
      <c r="A539" s="46" t="s">
        <v>2329</v>
      </c>
      <c r="B539" s="47" t="s">
        <v>0</v>
      </c>
      <c r="C539" s="46">
        <v>5.0999999999999996</v>
      </c>
      <c r="D539" s="124"/>
    </row>
    <row r="540" spans="1:4" ht="15.75" hidden="1" outlineLevel="1">
      <c r="A540" s="46" t="s">
        <v>2329</v>
      </c>
      <c r="B540" s="47" t="s">
        <v>1</v>
      </c>
      <c r="C540" s="46">
        <v>5.2</v>
      </c>
      <c r="D540" s="124"/>
    </row>
    <row r="541" spans="1:4" ht="15.75" hidden="1" outlineLevel="1">
      <c r="A541" s="46" t="s">
        <v>2329</v>
      </c>
      <c r="B541" s="47" t="s">
        <v>5</v>
      </c>
      <c r="C541" s="46">
        <v>5.26</v>
      </c>
      <c r="D541" s="124"/>
    </row>
    <row r="542" spans="1:4" ht="15.75" hidden="1" outlineLevel="1">
      <c r="A542" s="46" t="s">
        <v>2329</v>
      </c>
      <c r="B542" s="47" t="s">
        <v>1506</v>
      </c>
      <c r="C542" s="46">
        <v>5.21</v>
      </c>
      <c r="D542" s="124"/>
    </row>
    <row r="543" spans="1:4" ht="15.75" hidden="1" outlineLevel="1">
      <c r="A543" s="46" t="s">
        <v>2329</v>
      </c>
      <c r="B543" s="47" t="s">
        <v>1507</v>
      </c>
      <c r="C543" s="46">
        <v>5.53</v>
      </c>
      <c r="D543" s="124"/>
    </row>
    <row r="544" spans="1:4" ht="15.75" hidden="1" outlineLevel="1">
      <c r="A544" s="46" t="s">
        <v>2329</v>
      </c>
      <c r="B544" s="47" t="s">
        <v>18</v>
      </c>
      <c r="C544" s="46">
        <v>5.54</v>
      </c>
      <c r="D544" s="124"/>
    </row>
    <row r="545" spans="1:4" ht="15.75" hidden="1" outlineLevel="1">
      <c r="A545" s="46" t="s">
        <v>2329</v>
      </c>
      <c r="B545" s="47" t="s">
        <v>1508</v>
      </c>
      <c r="C545" s="46">
        <v>5.58</v>
      </c>
      <c r="D545" s="124"/>
    </row>
    <row r="546" spans="1:4" ht="15.75" hidden="1" outlineLevel="1">
      <c r="A546" s="46" t="s">
        <v>2329</v>
      </c>
      <c r="B546" s="47" t="s">
        <v>1509</v>
      </c>
      <c r="C546" s="46">
        <v>5.1180000000000003</v>
      </c>
      <c r="D546" s="124"/>
    </row>
    <row r="547" spans="1:4" ht="15.75" hidden="1" outlineLevel="1">
      <c r="A547" s="46" t="s">
        <v>2329</v>
      </c>
      <c r="B547" s="50" t="s">
        <v>1510</v>
      </c>
      <c r="C547" s="46">
        <v>5.47</v>
      </c>
      <c r="D547" s="124"/>
    </row>
    <row r="548" spans="1:4" ht="15.75" hidden="1" outlineLevel="1">
      <c r="A548" s="46" t="s">
        <v>2329</v>
      </c>
      <c r="B548" s="47" t="s">
        <v>1511</v>
      </c>
      <c r="C548" s="46">
        <v>5.48</v>
      </c>
      <c r="D548" s="124"/>
    </row>
    <row r="549" spans="1:4" ht="15.75" hidden="1" outlineLevel="1">
      <c r="A549" s="46" t="s">
        <v>2329</v>
      </c>
      <c r="B549" s="47" t="s">
        <v>1512</v>
      </c>
      <c r="C549" s="46">
        <v>5.21</v>
      </c>
      <c r="D549" s="124"/>
    </row>
    <row r="550" spans="1:4" ht="15.75" hidden="1" outlineLevel="1">
      <c r="A550" s="46" t="s">
        <v>2329</v>
      </c>
      <c r="B550" s="47" t="s">
        <v>1513</v>
      </c>
      <c r="C550" s="46">
        <v>5.53</v>
      </c>
      <c r="D550" s="124"/>
    </row>
    <row r="551" spans="1:4" ht="15.75" hidden="1" outlineLevel="1">
      <c r="A551" s="46" t="s">
        <v>2329</v>
      </c>
      <c r="B551" s="47" t="s">
        <v>18</v>
      </c>
      <c r="C551" s="46">
        <v>5.54</v>
      </c>
      <c r="D551" s="124"/>
    </row>
    <row r="552" spans="1:4" ht="15.75" hidden="1" outlineLevel="1">
      <c r="A552" s="46" t="s">
        <v>2329</v>
      </c>
      <c r="B552" s="47" t="s">
        <v>1514</v>
      </c>
      <c r="C552" s="46">
        <v>5.58</v>
      </c>
      <c r="D552" s="124"/>
    </row>
    <row r="553" spans="1:4" ht="15.75" hidden="1" outlineLevel="1">
      <c r="A553" s="46" t="s">
        <v>2329</v>
      </c>
      <c r="B553" s="47" t="s">
        <v>1515</v>
      </c>
      <c r="C553" s="46">
        <v>5.1180000000000003</v>
      </c>
      <c r="D553" s="124"/>
    </row>
    <row r="554" spans="1:4" ht="15.75" hidden="1" outlineLevel="1">
      <c r="A554" s="46" t="s">
        <v>2329</v>
      </c>
      <c r="B554" s="47" t="s">
        <v>2540</v>
      </c>
      <c r="C554" s="46">
        <v>5.47</v>
      </c>
      <c r="D554" s="124"/>
    </row>
    <row r="555" spans="1:4" ht="15.75" hidden="1" outlineLevel="1">
      <c r="A555" s="46" t="s">
        <v>2329</v>
      </c>
      <c r="B555" s="47" t="s">
        <v>2541</v>
      </c>
      <c r="C555" s="46">
        <v>5.48</v>
      </c>
      <c r="D555" s="124"/>
    </row>
    <row r="556" spans="1:4" ht="15.75" hidden="1" outlineLevel="1">
      <c r="A556" s="46" t="s">
        <v>2329</v>
      </c>
      <c r="B556" s="47" t="s">
        <v>2542</v>
      </c>
      <c r="C556" s="46">
        <v>5.63</v>
      </c>
      <c r="D556" s="124"/>
    </row>
    <row r="557" spans="1:4" ht="15.75" hidden="1" outlineLevel="1">
      <c r="A557" s="46" t="s">
        <v>2329</v>
      </c>
      <c r="B557" s="47" t="s">
        <v>6</v>
      </c>
      <c r="C557" s="46">
        <v>5.27</v>
      </c>
      <c r="D557" s="124"/>
    </row>
    <row r="558" spans="1:4" ht="15.75" hidden="1" outlineLevel="1">
      <c r="A558" s="46" t="s">
        <v>2329</v>
      </c>
      <c r="B558" s="47" t="s">
        <v>7</v>
      </c>
      <c r="C558" s="46">
        <v>5.28</v>
      </c>
      <c r="D558" s="124"/>
    </row>
    <row r="559" spans="1:4" ht="15.75" hidden="1" outlineLevel="1">
      <c r="A559" s="46" t="s">
        <v>2329</v>
      </c>
      <c r="B559" s="47" t="s">
        <v>1519</v>
      </c>
      <c r="C559" s="46">
        <v>5.35</v>
      </c>
      <c r="D559" s="124"/>
    </row>
    <row r="560" spans="1:4" ht="15.75" hidden="1" outlineLevel="1">
      <c r="A560" s="46" t="s">
        <v>2329</v>
      </c>
      <c r="B560" s="47" t="s">
        <v>1520</v>
      </c>
      <c r="C560" s="46">
        <v>5.1189999999999998</v>
      </c>
      <c r="D560" s="124"/>
    </row>
    <row r="561" spans="1:4" ht="15.75" hidden="1" outlineLevel="1">
      <c r="A561" s="46" t="s">
        <v>2329</v>
      </c>
      <c r="B561" s="47" t="s">
        <v>1521</v>
      </c>
      <c r="C561" s="49">
        <v>5.12</v>
      </c>
      <c r="D561" s="124"/>
    </row>
    <row r="562" spans="1:4" ht="15.75" hidden="1" outlineLevel="1">
      <c r="A562" s="46" t="s">
        <v>2329</v>
      </c>
      <c r="B562" s="47" t="s">
        <v>1522</v>
      </c>
      <c r="C562" s="46">
        <v>5.1210000000000004</v>
      </c>
      <c r="D562" s="124"/>
    </row>
    <row r="563" spans="1:4" ht="15.75" hidden="1" outlineLevel="1">
      <c r="A563" s="46" t="s">
        <v>2329</v>
      </c>
      <c r="B563" s="47" t="s">
        <v>87</v>
      </c>
      <c r="C563" s="46">
        <v>5.36</v>
      </c>
      <c r="D563" s="124"/>
    </row>
    <row r="564" spans="1:4" ht="15.75" hidden="1" outlineLevel="1">
      <c r="A564" s="46" t="s">
        <v>2329</v>
      </c>
      <c r="B564" s="47" t="s">
        <v>1523</v>
      </c>
      <c r="C564" s="46">
        <v>5.1219999999999999</v>
      </c>
      <c r="D564" s="124"/>
    </row>
    <row r="565" spans="1:4" ht="15.75" hidden="1" outlineLevel="1">
      <c r="A565" s="46" t="s">
        <v>2329</v>
      </c>
      <c r="B565" s="47" t="s">
        <v>1524</v>
      </c>
      <c r="C565" s="46">
        <v>5.1230000000000002</v>
      </c>
      <c r="D565" s="124"/>
    </row>
    <row r="566" spans="1:4" ht="15.75" hidden="1" outlineLevel="1">
      <c r="A566" s="46" t="s">
        <v>2329</v>
      </c>
      <c r="B566" s="47" t="s">
        <v>1525</v>
      </c>
      <c r="C566" s="46">
        <v>5.1239999999999997</v>
      </c>
      <c r="D566" s="124"/>
    </row>
    <row r="567" spans="1:4" ht="15.75" hidden="1" outlineLevel="1">
      <c r="A567" s="46" t="s">
        <v>2329</v>
      </c>
      <c r="B567" s="47" t="s">
        <v>1526</v>
      </c>
      <c r="C567" s="46">
        <v>5.125</v>
      </c>
      <c r="D567" s="124"/>
    </row>
    <row r="568" spans="1:4" ht="15.75" hidden="1" outlineLevel="1">
      <c r="A568" s="46" t="s">
        <v>2329</v>
      </c>
      <c r="B568" s="47" t="s">
        <v>1527</v>
      </c>
      <c r="C568" s="46">
        <v>5.1260000000000003</v>
      </c>
      <c r="D568" s="124"/>
    </row>
    <row r="569" spans="1:4" ht="15.75" hidden="1" outlineLevel="1">
      <c r="A569" s="46" t="s">
        <v>2329</v>
      </c>
      <c r="B569" s="47" t="s">
        <v>1528</v>
      </c>
      <c r="C569" s="46">
        <v>5.1269999999999998</v>
      </c>
      <c r="D569" s="124"/>
    </row>
    <row r="570" spans="1:4" ht="15.75" hidden="1" outlineLevel="1">
      <c r="A570" s="46" t="s">
        <v>2329</v>
      </c>
      <c r="B570" s="47" t="s">
        <v>89</v>
      </c>
      <c r="C570" s="48">
        <v>5.72</v>
      </c>
      <c r="D570" s="124"/>
    </row>
    <row r="571" spans="1:4" ht="15.75" hidden="1" outlineLevel="1">
      <c r="A571" s="46" t="s">
        <v>2329</v>
      </c>
      <c r="B571" s="47" t="s">
        <v>1529</v>
      </c>
      <c r="C571" s="46">
        <v>5.1280000000000001</v>
      </c>
      <c r="D571" s="124"/>
    </row>
    <row r="572" spans="1:4" ht="15.75" hidden="1" outlineLevel="1">
      <c r="A572" s="46" t="s">
        <v>2329</v>
      </c>
      <c r="B572" s="47" t="s">
        <v>1530</v>
      </c>
      <c r="C572" s="46">
        <v>5.1289999999999996</v>
      </c>
      <c r="D572" s="123" t="s">
        <v>2531</v>
      </c>
    </row>
    <row r="573" spans="1:4" ht="15.75" hidden="1" outlineLevel="1">
      <c r="A573" s="46" t="s">
        <v>2329</v>
      </c>
      <c r="B573" s="47" t="s">
        <v>1531</v>
      </c>
      <c r="C573" s="46">
        <v>5.1310000000000002</v>
      </c>
      <c r="D573" s="124"/>
    </row>
    <row r="574" spans="1:4" ht="15.75" hidden="1" outlineLevel="1">
      <c r="A574" s="46" t="s">
        <v>2329</v>
      </c>
      <c r="B574" s="47" t="s">
        <v>1532</v>
      </c>
      <c r="C574" s="46">
        <v>5.1319999999999997</v>
      </c>
      <c r="D574" s="123" t="s">
        <v>2531</v>
      </c>
    </row>
    <row r="575" spans="1:4" ht="15.75" hidden="1" outlineLevel="1">
      <c r="A575" s="46" t="s">
        <v>2329</v>
      </c>
      <c r="B575" s="47" t="s">
        <v>1533</v>
      </c>
      <c r="C575" s="46">
        <v>5.133</v>
      </c>
      <c r="D575" s="123" t="s">
        <v>2531</v>
      </c>
    </row>
    <row r="576" spans="1:4" ht="15.75" hidden="1" outlineLevel="1">
      <c r="A576" s="46" t="s">
        <v>2329</v>
      </c>
      <c r="B576" s="47" t="s">
        <v>1534</v>
      </c>
      <c r="C576" s="46">
        <v>5.1340000000000003</v>
      </c>
      <c r="D576" s="123" t="s">
        <v>2531</v>
      </c>
    </row>
    <row r="577" spans="1:4" ht="15.75" hidden="1" outlineLevel="1">
      <c r="A577" s="46" t="s">
        <v>2329</v>
      </c>
      <c r="B577" s="47" t="s">
        <v>1535</v>
      </c>
      <c r="C577" s="49">
        <v>5.13</v>
      </c>
      <c r="D577" s="124"/>
    </row>
    <row r="578" spans="1:4" ht="15.75" hidden="1" outlineLevel="1">
      <c r="A578" s="46" t="s">
        <v>2329</v>
      </c>
      <c r="B578" s="47" t="s">
        <v>24</v>
      </c>
      <c r="C578" s="46">
        <v>5.47</v>
      </c>
      <c r="D578" s="124"/>
    </row>
    <row r="579" spans="1:4" ht="15.75" hidden="1" outlineLevel="1">
      <c r="A579" s="46" t="s">
        <v>2329</v>
      </c>
      <c r="B579" s="47" t="s">
        <v>25</v>
      </c>
      <c r="C579" s="46">
        <v>5.48</v>
      </c>
      <c r="D579" s="124"/>
    </row>
    <row r="580" spans="1:4" ht="15.75">
      <c r="A580" s="52" t="s">
        <v>2329</v>
      </c>
      <c r="B580" s="47"/>
      <c r="C580" s="46"/>
      <c r="D580" s="124"/>
    </row>
    <row r="581" spans="1:4" ht="15.75" hidden="1" outlineLevel="1">
      <c r="A581" s="46" t="s">
        <v>2322</v>
      </c>
      <c r="B581" s="47" t="s">
        <v>0</v>
      </c>
      <c r="C581" s="46">
        <v>5.0999999999999996</v>
      </c>
      <c r="D581" s="124"/>
    </row>
    <row r="582" spans="1:4" ht="15.75" hidden="1" outlineLevel="1">
      <c r="A582" s="46" t="s">
        <v>2322</v>
      </c>
      <c r="B582" s="47" t="s">
        <v>1</v>
      </c>
      <c r="C582" s="46">
        <v>5.2</v>
      </c>
      <c r="D582" s="124"/>
    </row>
    <row r="583" spans="1:4" ht="15.75" hidden="1" outlineLevel="1">
      <c r="A583" s="46" t="s">
        <v>2322</v>
      </c>
      <c r="B583" s="47" t="s">
        <v>1557</v>
      </c>
      <c r="C583" s="46">
        <v>5.9</v>
      </c>
      <c r="D583" s="123" t="s">
        <v>2531</v>
      </c>
    </row>
    <row r="584" spans="1:4" ht="15.75" hidden="1" outlineLevel="1">
      <c r="A584" s="46" t="s">
        <v>2322</v>
      </c>
      <c r="B584" s="47" t="s">
        <v>1558</v>
      </c>
      <c r="C584" s="46">
        <v>5.13</v>
      </c>
      <c r="D584" s="123" t="s">
        <v>2531</v>
      </c>
    </row>
    <row r="585" spans="1:4" ht="15.75" hidden="1" outlineLevel="1">
      <c r="A585" s="46" t="s">
        <v>2322</v>
      </c>
      <c r="B585" s="47" t="s">
        <v>1559</v>
      </c>
      <c r="C585" s="46">
        <v>5.16</v>
      </c>
      <c r="D585" s="123" t="s">
        <v>2531</v>
      </c>
    </row>
    <row r="586" spans="1:4" ht="15.75" hidden="1" outlineLevel="1">
      <c r="A586" s="46" t="s">
        <v>2322</v>
      </c>
      <c r="B586" s="47" t="s">
        <v>1560</v>
      </c>
      <c r="C586" s="46">
        <v>5.22</v>
      </c>
      <c r="D586" s="123"/>
    </row>
    <row r="587" spans="1:4" ht="15.75" hidden="1" outlineLevel="1">
      <c r="A587" s="46" t="s">
        <v>2322</v>
      </c>
      <c r="B587" s="47" t="s">
        <v>5</v>
      </c>
      <c r="C587" s="46">
        <v>5.26</v>
      </c>
      <c r="D587" s="124"/>
    </row>
    <row r="588" spans="1:4" ht="15.75" hidden="1" outlineLevel="1">
      <c r="A588" s="46" t="s">
        <v>2322</v>
      </c>
      <c r="B588" s="47" t="s">
        <v>1561</v>
      </c>
      <c r="C588" s="46">
        <v>5.77</v>
      </c>
      <c r="D588" s="124"/>
    </row>
    <row r="589" spans="1:4" ht="15.75" hidden="1" outlineLevel="1">
      <c r="A589" s="46" t="s">
        <v>2322</v>
      </c>
      <c r="B589" s="47" t="s">
        <v>6</v>
      </c>
      <c r="C589" s="46">
        <v>5.27</v>
      </c>
      <c r="D589" s="124"/>
    </row>
    <row r="590" spans="1:4" ht="15.75" hidden="1" outlineLevel="1">
      <c r="A590" s="46" t="s">
        <v>2322</v>
      </c>
      <c r="B590" s="47" t="s">
        <v>7</v>
      </c>
      <c r="C590" s="46">
        <v>5.28</v>
      </c>
      <c r="D590" s="123" t="s">
        <v>2531</v>
      </c>
    </row>
    <row r="591" spans="1:4" ht="15.75" hidden="1" outlineLevel="1">
      <c r="A591" s="46" t="s">
        <v>2322</v>
      </c>
      <c r="B591" s="47" t="s">
        <v>86</v>
      </c>
      <c r="C591" s="46">
        <v>5.31</v>
      </c>
      <c r="D591" s="124"/>
    </row>
    <row r="592" spans="1:4" ht="15.75" hidden="1" outlineLevel="1">
      <c r="A592" s="46" t="s">
        <v>2322</v>
      </c>
      <c r="B592" s="47" t="s">
        <v>87</v>
      </c>
      <c r="C592" s="46">
        <v>5.36</v>
      </c>
      <c r="D592" s="124"/>
    </row>
    <row r="593" spans="1:4" ht="15.75" hidden="1" outlineLevel="1">
      <c r="A593" s="46" t="s">
        <v>2322</v>
      </c>
      <c r="B593" s="47" t="s">
        <v>1562</v>
      </c>
      <c r="C593" s="46">
        <v>5.78</v>
      </c>
      <c r="D593" s="124"/>
    </row>
    <row r="594" spans="1:4" ht="15.75" hidden="1" outlineLevel="1">
      <c r="A594" s="46" t="s">
        <v>2322</v>
      </c>
      <c r="B594" s="47" t="s">
        <v>1563</v>
      </c>
      <c r="C594" s="46">
        <v>5.79</v>
      </c>
      <c r="D594" s="123" t="s">
        <v>2531</v>
      </c>
    </row>
    <row r="595" spans="1:4" ht="15.75" hidden="1" outlineLevel="1">
      <c r="A595" s="46" t="s">
        <v>2322</v>
      </c>
      <c r="B595" s="47" t="s">
        <v>1564</v>
      </c>
      <c r="C595" s="46">
        <v>5.41</v>
      </c>
      <c r="D595" s="124"/>
    </row>
    <row r="596" spans="1:4" ht="15.75" hidden="1" outlineLevel="1">
      <c r="A596" s="46" t="s">
        <v>2322</v>
      </c>
      <c r="B596" s="47" t="s">
        <v>9</v>
      </c>
      <c r="C596" s="46">
        <v>5.49</v>
      </c>
      <c r="D596" s="124"/>
    </row>
    <row r="597" spans="1:4" ht="15.75" hidden="1" outlineLevel="1">
      <c r="A597" s="46" t="s">
        <v>2322</v>
      </c>
      <c r="B597" s="47" t="s">
        <v>10</v>
      </c>
      <c r="C597" s="46">
        <v>5.51</v>
      </c>
      <c r="D597" s="124"/>
    </row>
    <row r="598" spans="1:4" ht="15.75" hidden="1" outlineLevel="1">
      <c r="A598" s="46" t="s">
        <v>2322</v>
      </c>
      <c r="B598" s="47" t="s">
        <v>2543</v>
      </c>
      <c r="C598" s="46">
        <v>5.52</v>
      </c>
      <c r="D598" s="124"/>
    </row>
    <row r="599" spans="1:4" ht="15.75" hidden="1" outlineLevel="1">
      <c r="A599" s="46" t="s">
        <v>2322</v>
      </c>
      <c r="B599" s="47" t="s">
        <v>11</v>
      </c>
      <c r="C599" s="46">
        <v>5.53</v>
      </c>
      <c r="D599" s="124"/>
    </row>
    <row r="600" spans="1:4" ht="15.75" hidden="1" outlineLevel="1">
      <c r="A600" s="46" t="s">
        <v>2322</v>
      </c>
      <c r="B600" s="47" t="s">
        <v>12</v>
      </c>
      <c r="C600" s="46">
        <v>5.69</v>
      </c>
      <c r="D600" s="124"/>
    </row>
    <row r="601" spans="1:4" ht="15.75" hidden="1" outlineLevel="1">
      <c r="A601" s="46" t="s">
        <v>2322</v>
      </c>
      <c r="B601" s="47" t="s">
        <v>1566</v>
      </c>
      <c r="C601" s="46">
        <v>5.71</v>
      </c>
      <c r="D601" s="124"/>
    </row>
    <row r="602" spans="1:4" ht="15.75" hidden="1" outlineLevel="1">
      <c r="A602" s="46" t="s">
        <v>2322</v>
      </c>
      <c r="B602" s="47" t="s">
        <v>14</v>
      </c>
      <c r="C602" s="48">
        <v>5.7</v>
      </c>
      <c r="D602" s="124"/>
    </row>
    <row r="603" spans="1:4" ht="15.75" hidden="1" outlineLevel="1">
      <c r="A603" s="46" t="s">
        <v>2322</v>
      </c>
      <c r="B603" s="47" t="s">
        <v>1151</v>
      </c>
      <c r="C603" s="48">
        <v>5.8</v>
      </c>
      <c r="D603" s="123" t="s">
        <v>2531</v>
      </c>
    </row>
    <row r="604" spans="1:4" ht="15.75" hidden="1" outlineLevel="1">
      <c r="A604" s="46" t="s">
        <v>2322</v>
      </c>
      <c r="B604" s="47" t="s">
        <v>89</v>
      </c>
      <c r="C604" s="48">
        <v>5.72</v>
      </c>
      <c r="D604" s="123" t="s">
        <v>2531</v>
      </c>
    </row>
    <row r="605" spans="1:4" ht="15.75" hidden="1" outlineLevel="1">
      <c r="A605" s="46" t="s">
        <v>2322</v>
      </c>
      <c r="B605" s="47" t="s">
        <v>1567</v>
      </c>
      <c r="C605" s="46">
        <v>5.73</v>
      </c>
      <c r="D605" s="123" t="s">
        <v>2531</v>
      </c>
    </row>
    <row r="606" spans="1:4" ht="15.75" hidden="1" outlineLevel="1">
      <c r="A606" s="46" t="s">
        <v>2322</v>
      </c>
      <c r="B606" s="47" t="s">
        <v>15</v>
      </c>
      <c r="C606" s="46">
        <v>5.74</v>
      </c>
      <c r="D606" s="124"/>
    </row>
    <row r="607" spans="1:4" ht="15.75" hidden="1" outlineLevel="1">
      <c r="A607" s="46" t="s">
        <v>2322</v>
      </c>
      <c r="B607" s="47" t="s">
        <v>13</v>
      </c>
      <c r="C607" s="46">
        <v>5.75</v>
      </c>
      <c r="D607" s="124"/>
    </row>
    <row r="608" spans="1:4" ht="15.75" hidden="1" outlineLevel="1">
      <c r="A608" s="46" t="s">
        <v>2322</v>
      </c>
      <c r="B608" s="47" t="s">
        <v>90</v>
      </c>
      <c r="C608" s="46">
        <v>5.76</v>
      </c>
      <c r="D608" s="124"/>
    </row>
    <row r="609" spans="1:4" ht="15.75" hidden="1" outlineLevel="1">
      <c r="A609" s="46" t="s">
        <v>2322</v>
      </c>
      <c r="B609" s="47" t="s">
        <v>1568</v>
      </c>
      <c r="C609" s="46">
        <v>5.81</v>
      </c>
      <c r="D609" s="123" t="s">
        <v>2531</v>
      </c>
    </row>
    <row r="610" spans="1:4" ht="15.75" hidden="1" outlineLevel="1">
      <c r="A610" s="46" t="s">
        <v>2322</v>
      </c>
      <c r="B610" s="47" t="s">
        <v>1569</v>
      </c>
      <c r="C610" s="46">
        <v>5.82</v>
      </c>
      <c r="D610" s="123" t="s">
        <v>2531</v>
      </c>
    </row>
    <row r="611" spans="1:4" ht="15.75" hidden="1" outlineLevel="1">
      <c r="A611" s="46" t="s">
        <v>2322</v>
      </c>
      <c r="B611" s="47" t="s">
        <v>1570</v>
      </c>
      <c r="C611" s="46">
        <v>5.83</v>
      </c>
      <c r="D611" s="123" t="s">
        <v>2531</v>
      </c>
    </row>
    <row r="612" spans="1:4" ht="15.75" hidden="1" outlineLevel="1">
      <c r="A612" s="46" t="s">
        <v>2322</v>
      </c>
      <c r="B612" s="47" t="s">
        <v>1571</v>
      </c>
      <c r="C612" s="46">
        <v>5.84</v>
      </c>
      <c r="D612" s="124"/>
    </row>
    <row r="613" spans="1:4" ht="15.75" hidden="1" outlineLevel="1">
      <c r="A613" s="46" t="s">
        <v>2322</v>
      </c>
      <c r="B613" s="47" t="s">
        <v>1572</v>
      </c>
      <c r="C613" s="46">
        <v>5.85</v>
      </c>
      <c r="D613" s="123" t="s">
        <v>2531</v>
      </c>
    </row>
    <row r="614" spans="1:4" ht="15.75" hidden="1" outlineLevel="1">
      <c r="A614" s="46" t="s">
        <v>2322</v>
      </c>
      <c r="B614" s="47" t="s">
        <v>1573</v>
      </c>
      <c r="C614" s="46">
        <v>5.86</v>
      </c>
      <c r="D614" s="123" t="s">
        <v>2531</v>
      </c>
    </row>
    <row r="615" spans="1:4" ht="15.75" hidden="1" outlineLevel="1">
      <c r="A615" s="46" t="s">
        <v>2322</v>
      </c>
      <c r="B615" s="47" t="s">
        <v>1574</v>
      </c>
      <c r="C615" s="46">
        <v>5.88</v>
      </c>
      <c r="D615" s="123" t="s">
        <v>2531</v>
      </c>
    </row>
    <row r="616" spans="1:4" ht="15.75" hidden="1" outlineLevel="1">
      <c r="A616" s="46" t="s">
        <v>2322</v>
      </c>
      <c r="B616" s="47" t="s">
        <v>1575</v>
      </c>
      <c r="C616" s="46">
        <v>5.87</v>
      </c>
      <c r="D616" s="124"/>
    </row>
    <row r="617" spans="1:4" ht="15.75" hidden="1" outlineLevel="1">
      <c r="A617" s="46" t="s">
        <v>2322</v>
      </c>
      <c r="B617" s="47" t="s">
        <v>1156</v>
      </c>
      <c r="C617" s="46">
        <v>5.109</v>
      </c>
      <c r="D617" s="124"/>
    </row>
    <row r="618" spans="1:4" ht="15.75" hidden="1" outlineLevel="1">
      <c r="A618" s="46" t="s">
        <v>2322</v>
      </c>
      <c r="B618" s="47" t="s">
        <v>1158</v>
      </c>
      <c r="C618" s="49">
        <v>5.1100000000000003</v>
      </c>
      <c r="D618" s="123" t="s">
        <v>2531</v>
      </c>
    </row>
    <row r="619" spans="1:4" ht="15.75" hidden="1" outlineLevel="1">
      <c r="A619" s="46" t="s">
        <v>2322</v>
      </c>
      <c r="B619" s="47" t="s">
        <v>1157</v>
      </c>
      <c r="C619" s="46">
        <v>5.1109999999999998</v>
      </c>
      <c r="D619" s="124"/>
    </row>
    <row r="620" spans="1:4" ht="15.75" hidden="1" outlineLevel="1">
      <c r="A620" s="46" t="s">
        <v>2322</v>
      </c>
      <c r="B620" s="47" t="s">
        <v>1159</v>
      </c>
      <c r="C620" s="46">
        <v>5.1120000000000001</v>
      </c>
      <c r="D620" s="124"/>
    </row>
    <row r="621" spans="1:4" ht="15.75" hidden="1" outlineLevel="1">
      <c r="A621" s="46" t="s">
        <v>2322</v>
      </c>
      <c r="B621" s="47" t="s">
        <v>2537</v>
      </c>
      <c r="C621" s="46">
        <v>5.1130000000000004</v>
      </c>
      <c r="D621" s="124"/>
    </row>
    <row r="622" spans="1:4" ht="15.75" hidden="1" outlineLevel="1">
      <c r="A622" s="46" t="s">
        <v>2322</v>
      </c>
      <c r="B622" s="47" t="s">
        <v>1576</v>
      </c>
      <c r="C622" s="46">
        <v>5.99</v>
      </c>
      <c r="D622" s="123" t="s">
        <v>2531</v>
      </c>
    </row>
    <row r="623" spans="1:4" ht="15.75" hidden="1" outlineLevel="1">
      <c r="A623" s="46" t="s">
        <v>2322</v>
      </c>
      <c r="B623" s="47" t="s">
        <v>1577</v>
      </c>
      <c r="C623" s="46">
        <v>5.58</v>
      </c>
      <c r="D623" s="123"/>
    </row>
    <row r="624" spans="1:4" ht="15.75" hidden="1" outlineLevel="1">
      <c r="A624" s="46" t="s">
        <v>2322</v>
      </c>
      <c r="B624" s="47" t="s">
        <v>18</v>
      </c>
      <c r="C624" s="46">
        <v>5.54</v>
      </c>
      <c r="D624" s="124"/>
    </row>
    <row r="625" spans="1:4" ht="15.75" hidden="1" outlineLevel="1">
      <c r="A625" s="46" t="s">
        <v>2322</v>
      </c>
      <c r="B625" s="47" t="s">
        <v>1578</v>
      </c>
      <c r="C625" s="46">
        <v>5.56</v>
      </c>
      <c r="D625" s="124"/>
    </row>
    <row r="626" spans="1:4" ht="15.75" hidden="1" outlineLevel="1">
      <c r="A626" s="46" t="s">
        <v>2322</v>
      </c>
      <c r="B626" s="47" t="s">
        <v>20</v>
      </c>
      <c r="C626" s="46">
        <v>5.63</v>
      </c>
      <c r="D626" s="124"/>
    </row>
    <row r="627" spans="1:4" ht="15.75" hidden="1" outlineLevel="1">
      <c r="A627" s="46" t="s">
        <v>2322</v>
      </c>
      <c r="B627" s="47" t="s">
        <v>1579</v>
      </c>
      <c r="C627" s="46">
        <v>5.64</v>
      </c>
      <c r="D627" s="124"/>
    </row>
    <row r="628" spans="1:4" ht="15.75" hidden="1" outlineLevel="1">
      <c r="A628" s="46" t="s">
        <v>2322</v>
      </c>
      <c r="B628" s="47" t="s">
        <v>21</v>
      </c>
      <c r="C628" s="46">
        <v>5.65</v>
      </c>
      <c r="D628" s="124"/>
    </row>
    <row r="629" spans="1:4" ht="15.75" hidden="1" outlineLevel="1">
      <c r="A629" s="46" t="s">
        <v>2322</v>
      </c>
      <c r="B629" s="47" t="s">
        <v>92</v>
      </c>
      <c r="C629" s="46">
        <v>5.66</v>
      </c>
      <c r="D629" s="124"/>
    </row>
    <row r="630" spans="1:4" ht="15.75" hidden="1" outlineLevel="1">
      <c r="A630" s="46" t="s">
        <v>2322</v>
      </c>
      <c r="B630" s="47" t="s">
        <v>91</v>
      </c>
      <c r="C630" s="46">
        <v>5.89</v>
      </c>
      <c r="D630" s="123" t="s">
        <v>2531</v>
      </c>
    </row>
    <row r="631" spans="1:4" ht="15.75" hidden="1" outlineLevel="1">
      <c r="A631" s="46" t="s">
        <v>2322</v>
      </c>
      <c r="B631" s="47" t="s">
        <v>22</v>
      </c>
      <c r="C631" s="46">
        <v>5.68</v>
      </c>
      <c r="D631" s="124"/>
    </row>
    <row r="632" spans="1:4" ht="15.75" hidden="1" outlineLevel="1">
      <c r="A632" s="46" t="s">
        <v>2322</v>
      </c>
      <c r="B632" s="47" t="s">
        <v>24</v>
      </c>
      <c r="C632" s="46">
        <v>5.47</v>
      </c>
      <c r="D632" s="124"/>
    </row>
    <row r="633" spans="1:4" ht="15.75" hidden="1" outlineLevel="1">
      <c r="A633" s="46" t="s">
        <v>2322</v>
      </c>
      <c r="B633" s="47" t="s">
        <v>25</v>
      </c>
      <c r="C633" s="46">
        <v>5.48</v>
      </c>
      <c r="D633" s="124"/>
    </row>
    <row r="634" spans="1:4" ht="15.75">
      <c r="A634" s="52" t="s">
        <v>2322</v>
      </c>
      <c r="B634" s="47"/>
      <c r="C634" s="46"/>
      <c r="D634" s="124"/>
    </row>
    <row r="635" spans="1:4" ht="15.75" hidden="1" outlineLevel="1">
      <c r="A635" s="46" t="s">
        <v>2340</v>
      </c>
      <c r="B635" s="47" t="s">
        <v>0</v>
      </c>
      <c r="C635" s="46">
        <v>5.0999999999999996</v>
      </c>
      <c r="D635" s="124"/>
    </row>
    <row r="636" spans="1:4" ht="15.75" hidden="1" outlineLevel="1">
      <c r="A636" s="46" t="s">
        <v>2340</v>
      </c>
      <c r="B636" s="47" t="s">
        <v>1</v>
      </c>
      <c r="C636" s="46">
        <v>5.2</v>
      </c>
      <c r="D636" s="124"/>
    </row>
    <row r="637" spans="1:4" ht="15.75" hidden="1" outlineLevel="1">
      <c r="A637" s="46" t="s">
        <v>2340</v>
      </c>
      <c r="B637" s="47" t="s">
        <v>2</v>
      </c>
      <c r="C637" s="46">
        <v>5.3</v>
      </c>
      <c r="D637" s="124"/>
    </row>
    <row r="638" spans="1:4" ht="15.75" hidden="1" outlineLevel="1">
      <c r="A638" s="46" t="s">
        <v>2340</v>
      </c>
      <c r="B638" s="47" t="s">
        <v>83</v>
      </c>
      <c r="C638" s="46">
        <v>5.6</v>
      </c>
      <c r="D638" s="124"/>
    </row>
    <row r="639" spans="1:4" ht="15.75" hidden="1" outlineLevel="1">
      <c r="A639" s="46" t="s">
        <v>2340</v>
      </c>
      <c r="B639" s="47" t="s">
        <v>2532</v>
      </c>
      <c r="C639" s="48">
        <v>5.0999999999999996</v>
      </c>
      <c r="D639" s="124"/>
    </row>
    <row r="640" spans="1:4" ht="15.75" hidden="1" outlineLevel="1">
      <c r="A640" s="46" t="s">
        <v>2340</v>
      </c>
      <c r="B640" s="47" t="s">
        <v>1106</v>
      </c>
      <c r="C640" s="46">
        <v>5.14</v>
      </c>
      <c r="D640" s="124"/>
    </row>
    <row r="641" spans="1:4" ht="15.75" hidden="1" outlineLevel="1">
      <c r="A641" s="46" t="s">
        <v>2340</v>
      </c>
      <c r="B641" s="47" t="s">
        <v>4</v>
      </c>
      <c r="C641" s="46">
        <v>5.19</v>
      </c>
      <c r="D641" s="124"/>
    </row>
    <row r="642" spans="1:4" ht="15.75" hidden="1" outlineLevel="1">
      <c r="A642" s="46" t="s">
        <v>2340</v>
      </c>
      <c r="B642" s="47" t="s">
        <v>85</v>
      </c>
      <c r="C642" s="46">
        <v>5.24</v>
      </c>
      <c r="D642" s="124"/>
    </row>
    <row r="643" spans="1:4" ht="15.75" hidden="1" outlineLevel="1">
      <c r="A643" s="46" t="s">
        <v>2340</v>
      </c>
      <c r="B643" s="47" t="s">
        <v>5</v>
      </c>
      <c r="C643" s="46">
        <v>5.26</v>
      </c>
      <c r="D643" s="124"/>
    </row>
    <row r="644" spans="1:4" ht="15.75" hidden="1" outlineLevel="1">
      <c r="A644" s="46" t="s">
        <v>2340</v>
      </c>
      <c r="B644" s="47" t="s">
        <v>6</v>
      </c>
      <c r="C644" s="46">
        <v>5.27</v>
      </c>
      <c r="D644" s="124"/>
    </row>
    <row r="645" spans="1:4" ht="15.75" hidden="1" outlineLevel="1">
      <c r="A645" s="46" t="s">
        <v>2340</v>
      </c>
      <c r="B645" s="47" t="s">
        <v>7</v>
      </c>
      <c r="C645" s="46">
        <v>5.28</v>
      </c>
      <c r="D645" s="124"/>
    </row>
    <row r="646" spans="1:4" ht="15.75" hidden="1" outlineLevel="1">
      <c r="A646" s="46" t="s">
        <v>2340</v>
      </c>
      <c r="B646" s="47" t="s">
        <v>87</v>
      </c>
      <c r="C646" s="46">
        <v>5.36</v>
      </c>
      <c r="D646" s="124"/>
    </row>
    <row r="647" spans="1:4" ht="15.75" hidden="1" outlineLevel="1">
      <c r="A647" s="46" t="s">
        <v>2340</v>
      </c>
      <c r="B647" s="47" t="s">
        <v>1139</v>
      </c>
      <c r="C647" s="46">
        <v>5.33</v>
      </c>
      <c r="D647" s="124"/>
    </row>
    <row r="648" spans="1:4" ht="15.75" hidden="1" outlineLevel="1">
      <c r="A648" s="46" t="s">
        <v>2340</v>
      </c>
      <c r="B648" s="47" t="s">
        <v>1150</v>
      </c>
      <c r="C648" s="46">
        <v>5.37</v>
      </c>
      <c r="D648" s="124"/>
    </row>
    <row r="649" spans="1:4" ht="15.75" hidden="1" outlineLevel="1">
      <c r="A649" s="46" t="s">
        <v>2340</v>
      </c>
      <c r="B649" s="47" t="s">
        <v>9</v>
      </c>
      <c r="C649" s="46">
        <v>5.49</v>
      </c>
      <c r="D649" s="124"/>
    </row>
    <row r="650" spans="1:4" ht="15.75" hidden="1" outlineLevel="1">
      <c r="A650" s="46" t="s">
        <v>2340</v>
      </c>
      <c r="B650" s="47" t="s">
        <v>10</v>
      </c>
      <c r="C650" s="46">
        <v>5.51</v>
      </c>
      <c r="D650" s="124"/>
    </row>
    <row r="651" spans="1:4" ht="15.75" hidden="1" outlineLevel="1">
      <c r="A651" s="46" t="s">
        <v>2340</v>
      </c>
      <c r="B651" s="47" t="s">
        <v>2533</v>
      </c>
      <c r="C651" s="46">
        <v>5.52</v>
      </c>
      <c r="D651" s="124"/>
    </row>
    <row r="652" spans="1:4" ht="15.75" hidden="1" outlineLevel="1">
      <c r="A652" s="46" t="s">
        <v>2340</v>
      </c>
      <c r="B652" s="47" t="s">
        <v>11</v>
      </c>
      <c r="C652" s="46">
        <v>5.53</v>
      </c>
      <c r="D652" s="124"/>
    </row>
    <row r="653" spans="1:4" ht="15.75" hidden="1" outlineLevel="1">
      <c r="A653" s="46" t="s">
        <v>2340</v>
      </c>
      <c r="B653" s="47" t="s">
        <v>12</v>
      </c>
      <c r="C653" s="46">
        <v>5.69</v>
      </c>
      <c r="D653" s="124"/>
    </row>
    <row r="654" spans="1:4" ht="15.75" hidden="1" outlineLevel="1">
      <c r="A654" s="46" t="s">
        <v>2340</v>
      </c>
      <c r="B654" s="47" t="s">
        <v>14</v>
      </c>
      <c r="C654" s="48">
        <v>5.7</v>
      </c>
      <c r="D654" s="124"/>
    </row>
    <row r="655" spans="1:4" ht="15.75" hidden="1" outlineLevel="1">
      <c r="A655" s="46" t="s">
        <v>2340</v>
      </c>
      <c r="B655" s="47" t="s">
        <v>15</v>
      </c>
      <c r="C655" s="46">
        <v>5.74</v>
      </c>
      <c r="D655" s="124"/>
    </row>
    <row r="656" spans="1:4" ht="15.75" hidden="1" outlineLevel="1">
      <c r="A656" s="46" t="s">
        <v>2340</v>
      </c>
      <c r="B656" s="47" t="s">
        <v>1156</v>
      </c>
      <c r="C656" s="46">
        <v>5.109</v>
      </c>
      <c r="D656" s="124"/>
    </row>
    <row r="657" spans="1:4" ht="15.75" hidden="1" outlineLevel="1">
      <c r="A657" s="46" t="s">
        <v>2340</v>
      </c>
      <c r="B657" s="47" t="s">
        <v>1157</v>
      </c>
      <c r="C657" s="46">
        <v>5.1109999999999998</v>
      </c>
      <c r="D657" s="124"/>
    </row>
    <row r="658" spans="1:4" ht="15.75" hidden="1" outlineLevel="1">
      <c r="A658" s="46" t="s">
        <v>2340</v>
      </c>
      <c r="B658" s="47" t="s">
        <v>1159</v>
      </c>
      <c r="C658" s="46">
        <v>5.1120000000000001</v>
      </c>
      <c r="D658" s="124"/>
    </row>
    <row r="659" spans="1:4" ht="15.75" hidden="1" outlineLevel="1">
      <c r="A659" s="46" t="s">
        <v>2340</v>
      </c>
      <c r="B659" s="47" t="s">
        <v>17</v>
      </c>
      <c r="C659" s="46">
        <v>5.58</v>
      </c>
      <c r="D659" s="124"/>
    </row>
    <row r="660" spans="1:4" ht="15.75" hidden="1" outlineLevel="1">
      <c r="A660" s="46" t="s">
        <v>2340</v>
      </c>
      <c r="B660" s="47" t="s">
        <v>18</v>
      </c>
      <c r="C660" s="46">
        <v>5.54</v>
      </c>
      <c r="D660" s="124"/>
    </row>
    <row r="661" spans="1:4" ht="15.75" hidden="1" outlineLevel="1">
      <c r="A661" s="46" t="s">
        <v>2340</v>
      </c>
      <c r="B661" s="47" t="s">
        <v>19</v>
      </c>
      <c r="C661" s="46">
        <v>5.55</v>
      </c>
      <c r="D661" s="124"/>
    </row>
    <row r="662" spans="1:4" ht="15.75" hidden="1" outlineLevel="1">
      <c r="A662" s="46" t="s">
        <v>2340</v>
      </c>
      <c r="B662" s="47" t="s">
        <v>20</v>
      </c>
      <c r="C662" s="46">
        <v>5.63</v>
      </c>
      <c r="D662" s="124"/>
    </row>
    <row r="663" spans="1:4" ht="15.75" hidden="1" outlineLevel="1">
      <c r="A663" s="46" t="s">
        <v>2340</v>
      </c>
      <c r="B663" s="47" t="s">
        <v>24</v>
      </c>
      <c r="C663" s="46">
        <v>5.47</v>
      </c>
      <c r="D663" s="124"/>
    </row>
    <row r="664" spans="1:4" ht="15.75" hidden="1" outlineLevel="1">
      <c r="A664" s="46" t="s">
        <v>2340</v>
      </c>
      <c r="B664" s="47" t="s">
        <v>25</v>
      </c>
      <c r="C664" s="46">
        <v>5.48</v>
      </c>
      <c r="D664" s="124"/>
    </row>
    <row r="665" spans="1:4" ht="15.75">
      <c r="A665" s="52" t="s">
        <v>2340</v>
      </c>
      <c r="B665" s="47"/>
      <c r="C665" s="46"/>
      <c r="D665" s="124"/>
    </row>
    <row r="666" spans="1:4" ht="15.75" hidden="1" outlineLevel="1">
      <c r="A666" s="46" t="s">
        <v>2345</v>
      </c>
      <c r="B666" s="47" t="s">
        <v>0</v>
      </c>
      <c r="C666" s="46">
        <v>5.0999999999999996</v>
      </c>
      <c r="D666" s="124"/>
    </row>
    <row r="667" spans="1:4" ht="15.75" hidden="1" outlineLevel="1">
      <c r="A667" s="46" t="s">
        <v>2345</v>
      </c>
      <c r="B667" s="47" t="s">
        <v>1</v>
      </c>
      <c r="C667" s="46">
        <v>5.2</v>
      </c>
      <c r="D667" s="124"/>
    </row>
    <row r="668" spans="1:4" ht="15.75" hidden="1" outlineLevel="1">
      <c r="A668" s="46" t="s">
        <v>2345</v>
      </c>
      <c r="B668" s="47" t="s">
        <v>1580</v>
      </c>
      <c r="C668" s="46">
        <v>5.4</v>
      </c>
      <c r="D668" s="124"/>
    </row>
    <row r="669" spans="1:4" ht="15.75" hidden="1" outlineLevel="1">
      <c r="A669" s="46" t="s">
        <v>2345</v>
      </c>
      <c r="B669" s="47" t="s">
        <v>1581</v>
      </c>
      <c r="C669" s="46">
        <v>5.7</v>
      </c>
      <c r="D669" s="124"/>
    </row>
    <row r="670" spans="1:4" ht="15.75" hidden="1" outlineLevel="1">
      <c r="A670" s="46" t="s">
        <v>2345</v>
      </c>
      <c r="B670" s="47" t="s">
        <v>1582</v>
      </c>
      <c r="C670" s="46">
        <v>5.1100000000000003</v>
      </c>
      <c r="D670" s="124"/>
    </row>
    <row r="671" spans="1:4" ht="15.75" hidden="1" outlineLevel="1">
      <c r="A671" s="46" t="s">
        <v>2345</v>
      </c>
      <c r="B671" s="47" t="s">
        <v>5</v>
      </c>
      <c r="C671" s="46">
        <v>5.26</v>
      </c>
      <c r="D671" s="124"/>
    </row>
    <row r="672" spans="1:4" ht="15.75" hidden="1" outlineLevel="1">
      <c r="A672" s="46" t="s">
        <v>2345</v>
      </c>
      <c r="B672" s="47" t="s">
        <v>1583</v>
      </c>
      <c r="C672" s="46">
        <v>5.43</v>
      </c>
      <c r="D672" s="124"/>
    </row>
    <row r="673" spans="1:4" ht="15.75" hidden="1" outlineLevel="1">
      <c r="A673" s="46" t="s">
        <v>2345</v>
      </c>
      <c r="B673" s="47" t="s">
        <v>6</v>
      </c>
      <c r="C673" s="46">
        <v>5.27</v>
      </c>
      <c r="D673" s="124"/>
    </row>
    <row r="674" spans="1:4" ht="15.75" hidden="1" outlineLevel="1">
      <c r="A674" s="46" t="s">
        <v>2345</v>
      </c>
      <c r="B674" s="47" t="s">
        <v>7</v>
      </c>
      <c r="C674" s="46">
        <v>5.28</v>
      </c>
      <c r="D674" s="124"/>
    </row>
    <row r="675" spans="1:4" ht="15.75" hidden="1" outlineLevel="1">
      <c r="A675" s="46" t="s">
        <v>2345</v>
      </c>
      <c r="B675" s="47" t="s">
        <v>87</v>
      </c>
      <c r="C675" s="46">
        <v>5.36</v>
      </c>
      <c r="D675" s="124"/>
    </row>
    <row r="676" spans="1:4" ht="15.75" hidden="1" outlineLevel="1">
      <c r="A676" s="46" t="s">
        <v>2345</v>
      </c>
      <c r="B676" s="47" t="s">
        <v>1584</v>
      </c>
      <c r="C676" s="48">
        <v>5.5</v>
      </c>
      <c r="D676" s="124"/>
    </row>
    <row r="677" spans="1:4" ht="15.75" hidden="1" outlineLevel="1">
      <c r="A677" s="46" t="s">
        <v>2345</v>
      </c>
      <c r="B677" s="47" t="s">
        <v>10</v>
      </c>
      <c r="C677" s="46">
        <v>5.51</v>
      </c>
      <c r="D677" s="124"/>
    </row>
    <row r="678" spans="1:4" ht="15.75" hidden="1" outlineLevel="1">
      <c r="A678" s="46" t="s">
        <v>2345</v>
      </c>
      <c r="B678" s="47" t="s">
        <v>11</v>
      </c>
      <c r="C678" s="46">
        <v>5.53</v>
      </c>
      <c r="D678" s="124"/>
    </row>
    <row r="679" spans="1:4" ht="15.75" hidden="1" outlineLevel="1">
      <c r="A679" s="46" t="s">
        <v>2345</v>
      </c>
      <c r="B679" s="47" t="s">
        <v>12</v>
      </c>
      <c r="C679" s="46">
        <v>5.69</v>
      </c>
      <c r="D679" s="124"/>
    </row>
    <row r="680" spans="1:4" ht="15.75" hidden="1" outlineLevel="1">
      <c r="A680" s="46" t="s">
        <v>2345</v>
      </c>
      <c r="B680" s="47" t="s">
        <v>14</v>
      </c>
      <c r="C680" s="48">
        <v>5.7</v>
      </c>
      <c r="D680" s="123" t="s">
        <v>2531</v>
      </c>
    </row>
    <row r="681" spans="1:4" ht="15.75" hidden="1" outlineLevel="1">
      <c r="A681" s="46" t="s">
        <v>2345</v>
      </c>
      <c r="B681" s="47" t="s">
        <v>15</v>
      </c>
      <c r="C681" s="46">
        <v>5.74</v>
      </c>
      <c r="D681" s="124"/>
    </row>
    <row r="682" spans="1:4" ht="15.75" hidden="1" outlineLevel="1">
      <c r="A682" s="46" t="s">
        <v>2345</v>
      </c>
      <c r="B682" s="47" t="s">
        <v>1585</v>
      </c>
      <c r="C682" s="46">
        <v>5.59</v>
      </c>
      <c r="D682" s="124"/>
    </row>
    <row r="683" spans="1:4" ht="15.75" hidden="1" outlineLevel="1">
      <c r="A683" s="46" t="s">
        <v>2345</v>
      </c>
      <c r="B683" s="47" t="s">
        <v>18</v>
      </c>
      <c r="C683" s="46">
        <v>5.54</v>
      </c>
      <c r="D683" s="124"/>
    </row>
    <row r="684" spans="1:4" ht="15.75" hidden="1" outlineLevel="1">
      <c r="A684" s="46" t="s">
        <v>2345</v>
      </c>
      <c r="B684" s="47" t="s">
        <v>1586</v>
      </c>
      <c r="C684" s="46">
        <v>5.57</v>
      </c>
      <c r="D684" s="124"/>
    </row>
    <row r="685" spans="1:4" ht="15.75" hidden="1" outlineLevel="1">
      <c r="A685" s="46" t="s">
        <v>2345</v>
      </c>
      <c r="B685" s="47" t="s">
        <v>20</v>
      </c>
      <c r="C685" s="46">
        <v>5.63</v>
      </c>
      <c r="D685" s="124"/>
    </row>
    <row r="686" spans="1:4" ht="15.75" hidden="1" outlineLevel="1">
      <c r="A686" s="46" t="s">
        <v>2345</v>
      </c>
      <c r="B686" s="47" t="s">
        <v>24</v>
      </c>
      <c r="C686" s="46">
        <v>5.47</v>
      </c>
      <c r="D686" s="124"/>
    </row>
    <row r="687" spans="1:4" ht="15.75" hidden="1" outlineLevel="1">
      <c r="A687" s="46" t="s">
        <v>2345</v>
      </c>
      <c r="B687" s="47" t="s">
        <v>25</v>
      </c>
      <c r="C687" s="46">
        <v>5.48</v>
      </c>
      <c r="D687" s="124"/>
    </row>
    <row r="688" spans="1:4" ht="15.75">
      <c r="A688" s="52" t="s">
        <v>2345</v>
      </c>
      <c r="B688" s="47"/>
      <c r="C688" s="46"/>
      <c r="D688" s="124"/>
    </row>
    <row r="689" spans="1:4" ht="15.75" hidden="1" outlineLevel="1">
      <c r="A689" s="46" t="s">
        <v>2348</v>
      </c>
      <c r="B689" s="47" t="s">
        <v>0</v>
      </c>
      <c r="C689" s="46">
        <v>5.0999999999999996</v>
      </c>
      <c r="D689" s="124"/>
    </row>
    <row r="690" spans="1:4" ht="15.75" hidden="1" outlineLevel="1">
      <c r="A690" s="46" t="s">
        <v>2348</v>
      </c>
      <c r="B690" s="47" t="s">
        <v>1</v>
      </c>
      <c r="C690" s="46">
        <v>5.2</v>
      </c>
      <c r="D690" s="124"/>
    </row>
    <row r="691" spans="1:4" ht="15.75" hidden="1" outlineLevel="1">
      <c r="A691" s="46" t="s">
        <v>2348</v>
      </c>
      <c r="B691" s="47" t="s">
        <v>1587</v>
      </c>
      <c r="C691" s="46">
        <v>5.17</v>
      </c>
      <c r="D691" s="124"/>
    </row>
    <row r="692" spans="1:4" ht="15.75" hidden="1" outlineLevel="1">
      <c r="A692" s="46" t="s">
        <v>2348</v>
      </c>
      <c r="B692" s="47" t="s">
        <v>5</v>
      </c>
      <c r="C692" s="46">
        <v>5.26</v>
      </c>
      <c r="D692" s="124"/>
    </row>
    <row r="693" spans="1:4" ht="15.75" hidden="1" outlineLevel="1">
      <c r="A693" s="46" t="s">
        <v>2348</v>
      </c>
      <c r="B693" s="47" t="s">
        <v>1588</v>
      </c>
      <c r="C693" s="46">
        <v>5.1029999999999998</v>
      </c>
      <c r="D693" s="124"/>
    </row>
    <row r="694" spans="1:4" ht="15.75" hidden="1" outlineLevel="1">
      <c r="A694" s="46" t="s">
        <v>2348</v>
      </c>
      <c r="B694" s="47" t="s">
        <v>87</v>
      </c>
      <c r="C694" s="46">
        <v>5.36</v>
      </c>
      <c r="D694" s="124"/>
    </row>
    <row r="695" spans="1:4" ht="15.75" hidden="1" outlineLevel="1">
      <c r="A695" s="46" t="s">
        <v>2348</v>
      </c>
      <c r="B695" s="47" t="s">
        <v>1150</v>
      </c>
      <c r="C695" s="46">
        <v>5.37</v>
      </c>
      <c r="D695" s="124"/>
    </row>
    <row r="696" spans="1:4" ht="15.75" hidden="1" outlineLevel="1">
      <c r="A696" s="46" t="s">
        <v>2348</v>
      </c>
      <c r="B696" s="47" t="s">
        <v>1589</v>
      </c>
      <c r="C696" s="46">
        <v>5.1040000000000001</v>
      </c>
      <c r="D696" s="124"/>
    </row>
    <row r="697" spans="1:4" ht="15.75" hidden="1" outlineLevel="1">
      <c r="A697" s="46" t="s">
        <v>2348</v>
      </c>
      <c r="B697" s="47" t="s">
        <v>1590</v>
      </c>
      <c r="C697" s="46">
        <v>5.1050000000000004</v>
      </c>
      <c r="D697" s="124"/>
    </row>
    <row r="698" spans="1:4" ht="15.75" hidden="1" outlineLevel="1">
      <c r="A698" s="46" t="s">
        <v>2348</v>
      </c>
      <c r="B698" s="47" t="s">
        <v>1591</v>
      </c>
      <c r="C698" s="46">
        <v>5.1059999999999999</v>
      </c>
      <c r="D698" s="124"/>
    </row>
    <row r="699" spans="1:4" ht="15.75" hidden="1" outlineLevel="1">
      <c r="A699" s="46" t="s">
        <v>2348</v>
      </c>
      <c r="B699" s="47" t="s">
        <v>1592</v>
      </c>
      <c r="C699" s="46">
        <v>5.1070000000000002</v>
      </c>
      <c r="D699" s="124"/>
    </row>
    <row r="700" spans="1:4" ht="15.75" hidden="1" outlineLevel="1">
      <c r="A700" s="46" t="s">
        <v>2348</v>
      </c>
      <c r="B700" s="47" t="s">
        <v>2198</v>
      </c>
      <c r="C700" s="46">
        <v>5.1079999999999997</v>
      </c>
      <c r="D700" s="123" t="s">
        <v>2531</v>
      </c>
    </row>
    <row r="701" spans="1:4" ht="15.75" hidden="1" outlineLevel="1">
      <c r="A701" s="46" t="s">
        <v>2348</v>
      </c>
      <c r="B701" s="47" t="s">
        <v>1156</v>
      </c>
      <c r="C701" s="46">
        <v>5.109</v>
      </c>
      <c r="D701" s="124"/>
    </row>
    <row r="702" spans="1:4" ht="15.75" hidden="1" outlineLevel="1">
      <c r="A702" s="46" t="s">
        <v>2348</v>
      </c>
      <c r="B702" s="47" t="s">
        <v>1158</v>
      </c>
      <c r="C702" s="49">
        <v>5.1100000000000003</v>
      </c>
      <c r="D702" s="123" t="s">
        <v>2531</v>
      </c>
    </row>
    <row r="703" spans="1:4" ht="15.75" hidden="1" outlineLevel="1">
      <c r="A703" s="46" t="s">
        <v>2348</v>
      </c>
      <c r="B703" s="47" t="s">
        <v>1157</v>
      </c>
      <c r="C703" s="46">
        <v>5.1109999999999998</v>
      </c>
      <c r="D703" s="124"/>
    </row>
    <row r="704" spans="1:4" ht="15.75" hidden="1" outlineLevel="1">
      <c r="A704" s="46" t="s">
        <v>2348</v>
      </c>
      <c r="B704" s="47" t="s">
        <v>1159</v>
      </c>
      <c r="C704" s="46">
        <v>5.1120000000000001</v>
      </c>
      <c r="D704" s="124"/>
    </row>
    <row r="705" spans="1:4" ht="15.75" hidden="1" outlineLevel="1">
      <c r="A705" s="46" t="s">
        <v>2348</v>
      </c>
      <c r="B705" s="47" t="s">
        <v>11</v>
      </c>
      <c r="C705" s="46">
        <v>5.53</v>
      </c>
      <c r="D705" s="124"/>
    </row>
    <row r="706" spans="1:4" ht="15.75" hidden="1" outlineLevel="1">
      <c r="A706" s="46" t="s">
        <v>2348</v>
      </c>
      <c r="B706" s="47" t="s">
        <v>1579</v>
      </c>
      <c r="C706" s="46">
        <v>5.64</v>
      </c>
      <c r="D706" s="124"/>
    </row>
    <row r="707" spans="1:4" ht="15.75" hidden="1" outlineLevel="1">
      <c r="A707" s="46" t="s">
        <v>2348</v>
      </c>
      <c r="B707" s="47" t="s">
        <v>20</v>
      </c>
      <c r="C707" s="46">
        <v>5.63</v>
      </c>
      <c r="D707" s="124"/>
    </row>
    <row r="708" spans="1:4" ht="15.75" hidden="1" outlineLevel="1">
      <c r="A708" s="46" t="s">
        <v>2348</v>
      </c>
      <c r="B708" s="47" t="s">
        <v>21</v>
      </c>
      <c r="C708" s="46">
        <v>5.65</v>
      </c>
      <c r="D708" s="124"/>
    </row>
    <row r="709" spans="1:4" ht="15.75" hidden="1" outlineLevel="1">
      <c r="A709" s="46" t="s">
        <v>2348</v>
      </c>
      <c r="B709" s="47" t="s">
        <v>92</v>
      </c>
      <c r="C709" s="46">
        <v>5.66</v>
      </c>
      <c r="D709" s="124"/>
    </row>
    <row r="710" spans="1:4" ht="15.75" hidden="1" outlineLevel="1">
      <c r="A710" s="46" t="s">
        <v>2348</v>
      </c>
      <c r="B710" s="47" t="s">
        <v>22</v>
      </c>
      <c r="C710" s="46">
        <v>5.68</v>
      </c>
      <c r="D710" s="124"/>
    </row>
    <row r="711" spans="1:4" ht="15.75" hidden="1" outlineLevel="1">
      <c r="A711" s="46" t="s">
        <v>2348</v>
      </c>
      <c r="B711" s="47" t="s">
        <v>24</v>
      </c>
      <c r="C711" s="46">
        <v>5.47</v>
      </c>
      <c r="D711" s="124"/>
    </row>
    <row r="712" spans="1:4" ht="15.75" hidden="1" outlineLevel="1">
      <c r="A712" s="46" t="s">
        <v>2348</v>
      </c>
      <c r="B712" s="47" t="s">
        <v>25</v>
      </c>
      <c r="C712" s="46">
        <v>5.48</v>
      </c>
      <c r="D712" s="124"/>
    </row>
    <row r="713" spans="1:4" ht="15.75">
      <c r="A713" s="52" t="s">
        <v>2348</v>
      </c>
      <c r="B713" s="47"/>
      <c r="C713" s="46"/>
      <c r="D713" s="124"/>
    </row>
    <row r="714" spans="1:4" ht="15.75" hidden="1" outlineLevel="1">
      <c r="A714" s="46" t="s">
        <v>2544</v>
      </c>
      <c r="B714" s="47" t="s">
        <v>0</v>
      </c>
      <c r="C714" s="46">
        <v>5.0999999999999996</v>
      </c>
      <c r="D714" s="124"/>
    </row>
    <row r="715" spans="1:4" ht="15.75" hidden="1" outlineLevel="1">
      <c r="A715" s="46" t="s">
        <v>2544</v>
      </c>
      <c r="B715" s="47" t="s">
        <v>1</v>
      </c>
      <c r="C715" s="46">
        <v>5.2</v>
      </c>
      <c r="D715" s="124"/>
    </row>
    <row r="716" spans="1:4" ht="15.75" hidden="1" outlineLevel="1">
      <c r="A716" s="46" t="s">
        <v>2544</v>
      </c>
      <c r="B716" s="47" t="s">
        <v>2</v>
      </c>
      <c r="C716" s="46">
        <v>5.3</v>
      </c>
      <c r="D716" s="124"/>
    </row>
    <row r="717" spans="1:4" ht="15.75" hidden="1" outlineLevel="1">
      <c r="A717" s="46" t="s">
        <v>2544</v>
      </c>
      <c r="B717" s="47" t="s">
        <v>83</v>
      </c>
      <c r="C717" s="46">
        <v>5.6</v>
      </c>
      <c r="D717" s="124"/>
    </row>
    <row r="718" spans="1:4" ht="15.75" hidden="1" outlineLevel="1">
      <c r="A718" s="46" t="s">
        <v>2544</v>
      </c>
      <c r="B718" s="47" t="s">
        <v>2532</v>
      </c>
      <c r="C718" s="48">
        <v>5.0999999999999996</v>
      </c>
      <c r="D718" s="124"/>
    </row>
    <row r="719" spans="1:4" ht="15.75" hidden="1" outlineLevel="1">
      <c r="A719" s="46" t="s">
        <v>2544</v>
      </c>
      <c r="B719" s="47" t="s">
        <v>1106</v>
      </c>
      <c r="C719" s="46">
        <v>5.14</v>
      </c>
      <c r="D719" s="124"/>
    </row>
    <row r="720" spans="1:4" ht="15.75" hidden="1" outlineLevel="1">
      <c r="A720" s="46" t="s">
        <v>2544</v>
      </c>
      <c r="B720" s="47" t="s">
        <v>4</v>
      </c>
      <c r="C720" s="46">
        <v>5.19</v>
      </c>
      <c r="D720" s="124"/>
    </row>
    <row r="721" spans="1:4" ht="15.75" hidden="1" outlineLevel="1">
      <c r="A721" s="46" t="s">
        <v>2544</v>
      </c>
      <c r="B721" s="47" t="s">
        <v>85</v>
      </c>
      <c r="C721" s="46">
        <v>5.24</v>
      </c>
      <c r="D721" s="124"/>
    </row>
    <row r="722" spans="1:4" ht="15.75" hidden="1" outlineLevel="1">
      <c r="A722" s="46" t="s">
        <v>2544</v>
      </c>
      <c r="B722" s="47" t="s">
        <v>5</v>
      </c>
      <c r="C722" s="46">
        <v>5.26</v>
      </c>
      <c r="D722" s="124"/>
    </row>
    <row r="723" spans="1:4" ht="15.75" hidden="1" outlineLevel="1">
      <c r="A723" s="46" t="s">
        <v>2544</v>
      </c>
      <c r="B723" s="47" t="s">
        <v>6</v>
      </c>
      <c r="C723" s="46">
        <v>5.27</v>
      </c>
      <c r="D723" s="124"/>
    </row>
    <row r="724" spans="1:4" ht="15.75" hidden="1" outlineLevel="1">
      <c r="A724" s="46" t="s">
        <v>2544</v>
      </c>
      <c r="B724" s="47" t="s">
        <v>7</v>
      </c>
      <c r="C724" s="46">
        <v>5.28</v>
      </c>
      <c r="D724" s="124"/>
    </row>
    <row r="725" spans="1:4" ht="15.75" hidden="1" outlineLevel="1">
      <c r="A725" s="46" t="s">
        <v>2544</v>
      </c>
      <c r="B725" s="47" t="s">
        <v>86</v>
      </c>
      <c r="C725" s="46">
        <v>5.31</v>
      </c>
      <c r="D725" s="124"/>
    </row>
    <row r="726" spans="1:4" ht="15.75" hidden="1" outlineLevel="1">
      <c r="A726" s="46" t="s">
        <v>2544</v>
      </c>
      <c r="B726" s="47" t="s">
        <v>87</v>
      </c>
      <c r="C726" s="46">
        <v>5.36</v>
      </c>
      <c r="D726" s="124"/>
    </row>
    <row r="727" spans="1:4" ht="15.75" hidden="1" outlineLevel="1">
      <c r="A727" s="46" t="s">
        <v>2544</v>
      </c>
      <c r="B727" s="47" t="s">
        <v>11</v>
      </c>
      <c r="C727" s="46">
        <v>5.53</v>
      </c>
      <c r="D727" s="124"/>
    </row>
    <row r="728" spans="1:4" ht="15.75" hidden="1" outlineLevel="1">
      <c r="A728" s="46" t="s">
        <v>2544</v>
      </c>
      <c r="B728" s="47" t="s">
        <v>1156</v>
      </c>
      <c r="C728" s="46">
        <v>5.109</v>
      </c>
      <c r="D728" s="124"/>
    </row>
    <row r="729" spans="1:4" ht="15.75" hidden="1" outlineLevel="1">
      <c r="A729" s="46" t="s">
        <v>2544</v>
      </c>
      <c r="B729" s="47" t="s">
        <v>1157</v>
      </c>
      <c r="C729" s="46">
        <v>5.1109999999999998</v>
      </c>
      <c r="D729" s="124"/>
    </row>
    <row r="730" spans="1:4" ht="15.75" hidden="1" outlineLevel="1">
      <c r="A730" s="46" t="s">
        <v>2544</v>
      </c>
      <c r="B730" s="47" t="s">
        <v>1159</v>
      </c>
      <c r="C730" s="46">
        <v>5.1120000000000001</v>
      </c>
      <c r="D730" s="124"/>
    </row>
    <row r="731" spans="1:4" ht="15.75" hidden="1" outlineLevel="1">
      <c r="A731" s="46" t="s">
        <v>2544</v>
      </c>
      <c r="B731" s="47" t="s">
        <v>2537</v>
      </c>
      <c r="C731" s="46">
        <v>5.1130000000000004</v>
      </c>
      <c r="D731" s="124"/>
    </row>
    <row r="732" spans="1:4" ht="15.75" hidden="1" outlineLevel="1">
      <c r="A732" s="46" t="s">
        <v>2544</v>
      </c>
      <c r="B732" s="47" t="s">
        <v>1594</v>
      </c>
      <c r="C732" s="46">
        <v>5.117</v>
      </c>
      <c r="D732" s="124"/>
    </row>
    <row r="733" spans="1:4" ht="15.75" hidden="1" outlineLevel="1">
      <c r="A733" s="46" t="s">
        <v>2544</v>
      </c>
      <c r="B733" s="47" t="s">
        <v>1595</v>
      </c>
      <c r="C733" s="46">
        <v>5.67</v>
      </c>
      <c r="D733" s="124"/>
    </row>
    <row r="734" spans="1:4" ht="15.75" hidden="1" outlineLevel="1">
      <c r="A734" s="46" t="s">
        <v>2544</v>
      </c>
      <c r="B734" s="47" t="s">
        <v>20</v>
      </c>
      <c r="C734" s="46">
        <v>5.63</v>
      </c>
      <c r="D734" s="124"/>
    </row>
    <row r="735" spans="1:4" ht="15.75" hidden="1" outlineLevel="1">
      <c r="A735" s="46" t="s">
        <v>2544</v>
      </c>
      <c r="B735" s="47" t="s">
        <v>24</v>
      </c>
      <c r="C735" s="46">
        <v>5.47</v>
      </c>
      <c r="D735" s="124"/>
    </row>
    <row r="736" spans="1:4" ht="15.75" hidden="1" outlineLevel="1">
      <c r="A736" s="46" t="s">
        <v>2544</v>
      </c>
      <c r="B736" s="47" t="s">
        <v>25</v>
      </c>
      <c r="C736" s="46">
        <v>5.48</v>
      </c>
      <c r="D736" s="124"/>
    </row>
    <row r="737" spans="1:4" ht="15.75">
      <c r="A737" s="52" t="s">
        <v>2545</v>
      </c>
      <c r="B737" s="47"/>
      <c r="C737" s="46"/>
      <c r="D737" s="124"/>
    </row>
    <row r="738" spans="1:4" ht="15.75" hidden="1" outlineLevel="1">
      <c r="A738" s="46" t="s">
        <v>2351</v>
      </c>
      <c r="B738" s="47" t="s">
        <v>0</v>
      </c>
      <c r="C738" s="46">
        <v>5.0999999999999996</v>
      </c>
      <c r="D738" s="124"/>
    </row>
    <row r="739" spans="1:4" ht="15.75" hidden="1" outlineLevel="1">
      <c r="A739" s="46" t="s">
        <v>2351</v>
      </c>
      <c r="B739" s="47" t="s">
        <v>1</v>
      </c>
      <c r="C739" s="46">
        <v>5.2</v>
      </c>
      <c r="D739" s="124"/>
    </row>
    <row r="740" spans="1:4" ht="15.75" hidden="1" outlineLevel="1">
      <c r="A740" s="46" t="s">
        <v>2351</v>
      </c>
      <c r="B740" s="47" t="s">
        <v>1596</v>
      </c>
      <c r="C740" s="46">
        <v>5.18</v>
      </c>
      <c r="D740" s="124"/>
    </row>
    <row r="741" spans="1:4" ht="15.75" hidden="1" outlineLevel="1">
      <c r="A741" s="46" t="s">
        <v>2351</v>
      </c>
      <c r="B741" s="47" t="s">
        <v>1597</v>
      </c>
      <c r="C741" s="46">
        <v>5.23</v>
      </c>
      <c r="D741" s="124"/>
    </row>
    <row r="742" spans="1:4" ht="15.75" hidden="1" outlineLevel="1">
      <c r="A742" s="46" t="s">
        <v>2351</v>
      </c>
      <c r="B742" s="47" t="s">
        <v>5</v>
      </c>
      <c r="C742" s="46">
        <v>5.26</v>
      </c>
      <c r="D742" s="124"/>
    </row>
    <row r="743" spans="1:4" ht="15.75" hidden="1" outlineLevel="1">
      <c r="A743" s="46" t="s">
        <v>2351</v>
      </c>
      <c r="B743" s="47" t="s">
        <v>6</v>
      </c>
      <c r="C743" s="46">
        <v>5.27</v>
      </c>
      <c r="D743" s="124"/>
    </row>
    <row r="744" spans="1:4" ht="15.75" hidden="1" outlineLevel="1">
      <c r="A744" s="46" t="s">
        <v>2351</v>
      </c>
      <c r="B744" s="47" t="s">
        <v>7</v>
      </c>
      <c r="C744" s="46">
        <v>5.28</v>
      </c>
      <c r="D744" s="124"/>
    </row>
    <row r="745" spans="1:4" ht="15.75" hidden="1" outlineLevel="1">
      <c r="A745" s="46" t="s">
        <v>2351</v>
      </c>
      <c r="B745" s="47" t="s">
        <v>87</v>
      </c>
      <c r="C745" s="46">
        <v>5.36</v>
      </c>
      <c r="D745" s="124"/>
    </row>
    <row r="746" spans="1:4" ht="15.75" hidden="1" outlineLevel="1">
      <c r="A746" s="46" t="s">
        <v>2351</v>
      </c>
      <c r="B746" s="47" t="s">
        <v>1598</v>
      </c>
      <c r="C746" s="46">
        <v>5.44</v>
      </c>
      <c r="D746" s="124"/>
    </row>
    <row r="747" spans="1:4" ht="15.75" hidden="1" outlineLevel="1">
      <c r="A747" s="46" t="s">
        <v>2351</v>
      </c>
      <c r="B747" s="47" t="s">
        <v>11</v>
      </c>
      <c r="C747" s="46">
        <v>5.53</v>
      </c>
      <c r="D747" s="124"/>
    </row>
    <row r="748" spans="1:4" ht="15.75" hidden="1" outlineLevel="1">
      <c r="A748" s="46" t="s">
        <v>2351</v>
      </c>
      <c r="B748" s="47" t="s">
        <v>1159</v>
      </c>
      <c r="C748" s="46">
        <v>5.1120000000000001</v>
      </c>
      <c r="D748" s="124"/>
    </row>
    <row r="749" spans="1:4" ht="15.75" hidden="1" outlineLevel="1">
      <c r="A749" s="46" t="s">
        <v>2351</v>
      </c>
      <c r="B749" s="47" t="s">
        <v>1585</v>
      </c>
      <c r="C749" s="46">
        <v>5.59</v>
      </c>
      <c r="D749" s="124"/>
    </row>
    <row r="750" spans="1:4" ht="15.75" hidden="1" outlineLevel="1">
      <c r="A750" s="46" t="s">
        <v>2351</v>
      </c>
      <c r="B750" s="47" t="s">
        <v>18</v>
      </c>
      <c r="C750" s="46">
        <v>5.54</v>
      </c>
      <c r="D750" s="124"/>
    </row>
    <row r="751" spans="1:4" ht="15.75" hidden="1" outlineLevel="1">
      <c r="A751" s="46" t="s">
        <v>2351</v>
      </c>
      <c r="B751" s="47" t="s">
        <v>20</v>
      </c>
      <c r="C751" s="46">
        <v>5.63</v>
      </c>
      <c r="D751" s="124"/>
    </row>
    <row r="752" spans="1:4" ht="15.75" hidden="1" outlineLevel="1">
      <c r="A752" s="46" t="s">
        <v>2351</v>
      </c>
      <c r="B752" s="47" t="s">
        <v>21</v>
      </c>
      <c r="C752" s="46">
        <v>5.65</v>
      </c>
      <c r="D752" s="124"/>
    </row>
    <row r="753" spans="1:4" ht="15.75" hidden="1" outlineLevel="1">
      <c r="A753" s="46" t="s">
        <v>2351</v>
      </c>
      <c r="B753" s="47" t="s">
        <v>22</v>
      </c>
      <c r="C753" s="46">
        <v>5.68</v>
      </c>
      <c r="D753" s="124"/>
    </row>
    <row r="754" spans="1:4" ht="15.75" hidden="1" outlineLevel="1">
      <c r="A754" s="46" t="s">
        <v>2351</v>
      </c>
      <c r="B754" s="47" t="s">
        <v>24</v>
      </c>
      <c r="C754" s="46">
        <v>5.47</v>
      </c>
      <c r="D754" s="124"/>
    </row>
    <row r="755" spans="1:4" ht="15.75" hidden="1" outlineLevel="1">
      <c r="A755" s="46" t="s">
        <v>2351</v>
      </c>
      <c r="B755" s="47" t="s">
        <v>25</v>
      </c>
      <c r="C755" s="46">
        <v>5.48</v>
      </c>
      <c r="D755" s="124"/>
    </row>
    <row r="756" spans="1:4" ht="15.75">
      <c r="A756" s="52" t="s">
        <v>2351</v>
      </c>
      <c r="B756" s="47"/>
      <c r="C756" s="46"/>
      <c r="D756" s="124"/>
    </row>
    <row r="757" spans="1:4" ht="15.75" hidden="1" outlineLevel="1">
      <c r="A757" s="46" t="s">
        <v>2546</v>
      </c>
      <c r="B757" s="47" t="s">
        <v>0</v>
      </c>
      <c r="C757" s="46">
        <v>5.0999999999999996</v>
      </c>
      <c r="D757" s="124"/>
    </row>
    <row r="758" spans="1:4" ht="15.75" hidden="1" outlineLevel="1">
      <c r="A758" s="46" t="s">
        <v>2546</v>
      </c>
      <c r="B758" s="47" t="s">
        <v>1</v>
      </c>
      <c r="C758" s="46">
        <v>5.2</v>
      </c>
      <c r="D758" s="124"/>
    </row>
    <row r="759" spans="1:4" ht="15.75" hidden="1" outlineLevel="1">
      <c r="A759" s="46" t="s">
        <v>2546</v>
      </c>
      <c r="B759" s="47" t="s">
        <v>1557</v>
      </c>
      <c r="C759" s="46">
        <v>5.9</v>
      </c>
      <c r="D759" s="123" t="s">
        <v>2531</v>
      </c>
    </row>
    <row r="760" spans="1:4" ht="15.75" hidden="1" outlineLevel="1">
      <c r="A760" s="46" t="s">
        <v>2546</v>
      </c>
      <c r="B760" s="47" t="s">
        <v>1558</v>
      </c>
      <c r="C760" s="46">
        <v>5.13</v>
      </c>
      <c r="D760" s="124"/>
    </row>
    <row r="761" spans="1:4" ht="15.75" hidden="1" outlineLevel="1">
      <c r="A761" s="46" t="s">
        <v>2546</v>
      </c>
      <c r="B761" s="47" t="s">
        <v>1559</v>
      </c>
      <c r="C761" s="46">
        <v>5.16</v>
      </c>
      <c r="D761" s="123" t="s">
        <v>2531</v>
      </c>
    </row>
    <row r="762" spans="1:4" ht="15.75" hidden="1" outlineLevel="1">
      <c r="A762" s="46" t="s">
        <v>2546</v>
      </c>
      <c r="B762" s="47" t="s">
        <v>1560</v>
      </c>
      <c r="C762" s="46">
        <v>5.22</v>
      </c>
      <c r="D762" s="123"/>
    </row>
    <row r="763" spans="1:4" ht="15.75" hidden="1" outlineLevel="1">
      <c r="A763" s="46" t="s">
        <v>2546</v>
      </c>
      <c r="B763" s="47" t="s">
        <v>1607</v>
      </c>
      <c r="C763" s="46">
        <v>5.42</v>
      </c>
      <c r="D763" s="124"/>
    </row>
    <row r="764" spans="1:4" ht="15.75" hidden="1" outlineLevel="1">
      <c r="A764" s="46" t="s">
        <v>2546</v>
      </c>
      <c r="B764" s="47" t="s">
        <v>6</v>
      </c>
      <c r="C764" s="46">
        <v>5.27</v>
      </c>
      <c r="D764" s="124"/>
    </row>
    <row r="765" spans="1:4" ht="15.75" hidden="1" outlineLevel="1">
      <c r="A765" s="46" t="s">
        <v>2546</v>
      </c>
      <c r="B765" s="47" t="s">
        <v>7</v>
      </c>
      <c r="C765" s="46">
        <v>5.28</v>
      </c>
      <c r="D765" s="123" t="s">
        <v>2531</v>
      </c>
    </row>
    <row r="766" spans="1:4" ht="15.75" hidden="1" outlineLevel="1">
      <c r="A766" s="46" t="s">
        <v>2546</v>
      </c>
      <c r="B766" s="47" t="s">
        <v>87</v>
      </c>
      <c r="C766" s="46">
        <v>5.36</v>
      </c>
      <c r="D766" s="124"/>
    </row>
    <row r="767" spans="1:4" ht="15.75" hidden="1" outlineLevel="1">
      <c r="A767" s="46" t="s">
        <v>2546</v>
      </c>
      <c r="B767" s="47" t="s">
        <v>9</v>
      </c>
      <c r="C767" s="46">
        <v>5.49</v>
      </c>
      <c r="D767" s="124"/>
    </row>
    <row r="768" spans="1:4" ht="15.75" hidden="1" outlineLevel="1">
      <c r="A768" s="46" t="s">
        <v>2546</v>
      </c>
      <c r="B768" s="47" t="s">
        <v>10</v>
      </c>
      <c r="C768" s="46">
        <v>5.51</v>
      </c>
      <c r="D768" s="124"/>
    </row>
    <row r="769" spans="1:4" ht="15.75" hidden="1" outlineLevel="1">
      <c r="A769" s="46" t="s">
        <v>2546</v>
      </c>
      <c r="B769" s="47" t="s">
        <v>2543</v>
      </c>
      <c r="C769" s="46">
        <v>5.52</v>
      </c>
      <c r="D769" s="124"/>
    </row>
    <row r="770" spans="1:4" ht="15.75" hidden="1" outlineLevel="1">
      <c r="A770" s="46" t="s">
        <v>2546</v>
      </c>
      <c r="B770" s="47" t="s">
        <v>11</v>
      </c>
      <c r="C770" s="46">
        <v>5.53</v>
      </c>
      <c r="D770" s="124"/>
    </row>
    <row r="771" spans="1:4" ht="15.75" hidden="1" outlineLevel="1">
      <c r="A771" s="46" t="s">
        <v>2546</v>
      </c>
      <c r="B771" s="47" t="s">
        <v>18</v>
      </c>
      <c r="C771" s="46">
        <v>5.54</v>
      </c>
      <c r="D771" s="124"/>
    </row>
    <row r="772" spans="1:4" ht="15.75" hidden="1" outlineLevel="1">
      <c r="A772" s="46" t="s">
        <v>2546</v>
      </c>
      <c r="B772" s="47" t="s">
        <v>14</v>
      </c>
      <c r="C772" s="48">
        <v>5.7</v>
      </c>
      <c r="D772" s="124"/>
    </row>
    <row r="773" spans="1:4" ht="15.75" hidden="1" outlineLevel="1">
      <c r="A773" s="46" t="s">
        <v>2546</v>
      </c>
      <c r="B773" s="47" t="s">
        <v>1566</v>
      </c>
      <c r="C773" s="46">
        <v>5.71</v>
      </c>
      <c r="D773" s="124"/>
    </row>
    <row r="774" spans="1:4" ht="15.75" hidden="1" outlineLevel="1">
      <c r="A774" s="46" t="s">
        <v>2546</v>
      </c>
      <c r="B774" s="47" t="s">
        <v>1608</v>
      </c>
      <c r="C774" s="48">
        <v>5.9</v>
      </c>
      <c r="D774" s="124"/>
    </row>
    <row r="775" spans="1:4" ht="15.75" hidden="1" outlineLevel="1">
      <c r="A775" s="46" t="s">
        <v>2546</v>
      </c>
      <c r="B775" s="47" t="s">
        <v>1609</v>
      </c>
      <c r="C775" s="46">
        <v>5.91</v>
      </c>
      <c r="D775" s="124"/>
    </row>
    <row r="776" spans="1:4" ht="15.75" hidden="1" outlineLevel="1">
      <c r="A776" s="46" t="s">
        <v>2546</v>
      </c>
      <c r="B776" s="47" t="s">
        <v>1610</v>
      </c>
      <c r="C776" s="46">
        <v>5.97</v>
      </c>
      <c r="D776" s="124"/>
    </row>
    <row r="777" spans="1:4" ht="15.75">
      <c r="A777" s="52" t="s">
        <v>2546</v>
      </c>
      <c r="B777" s="47"/>
      <c r="C777" s="46"/>
      <c r="D777" s="124"/>
    </row>
    <row r="778" spans="1:4" ht="15.75" hidden="1" outlineLevel="1">
      <c r="A778" s="46" t="s">
        <v>2386</v>
      </c>
      <c r="B778" s="47" t="s">
        <v>0</v>
      </c>
      <c r="C778" s="46">
        <v>5.0999999999999996</v>
      </c>
      <c r="D778" s="124"/>
    </row>
    <row r="779" spans="1:4" ht="15.75" hidden="1" outlineLevel="1">
      <c r="A779" s="46" t="s">
        <v>2386</v>
      </c>
      <c r="B779" s="47" t="s">
        <v>1</v>
      </c>
      <c r="C779" s="46">
        <v>5.2</v>
      </c>
      <c r="D779" s="124"/>
    </row>
    <row r="780" spans="1:4" ht="15.75" hidden="1" outlineLevel="1">
      <c r="A780" s="46" t="s">
        <v>2386</v>
      </c>
      <c r="B780" s="47" t="s">
        <v>5</v>
      </c>
      <c r="C780" s="46">
        <v>5.26</v>
      </c>
      <c r="D780" s="124"/>
    </row>
    <row r="781" spans="1:4" ht="15.75" hidden="1" outlineLevel="1">
      <c r="A781" s="46" t="s">
        <v>2386</v>
      </c>
      <c r="B781" s="47" t="s">
        <v>1267</v>
      </c>
      <c r="C781" s="46">
        <v>5.5</v>
      </c>
      <c r="D781" s="124"/>
    </row>
    <row r="782" spans="1:4" ht="15.75" hidden="1" outlineLevel="1">
      <c r="A782" s="46" t="s">
        <v>2386</v>
      </c>
      <c r="B782" s="47" t="s">
        <v>1268</v>
      </c>
      <c r="C782" s="46">
        <v>5.8</v>
      </c>
      <c r="D782" s="123" t="s">
        <v>2531</v>
      </c>
    </row>
    <row r="783" spans="1:4" ht="15.75" hidden="1" outlineLevel="1">
      <c r="A783" s="46" t="s">
        <v>2386</v>
      </c>
      <c r="B783" s="47" t="s">
        <v>1269</v>
      </c>
      <c r="C783" s="46">
        <v>5.12</v>
      </c>
      <c r="D783" s="46"/>
    </row>
    <row r="784" spans="1:4" ht="15.75" hidden="1" outlineLevel="1">
      <c r="A784" s="46" t="s">
        <v>2386</v>
      </c>
      <c r="B784" s="47" t="s">
        <v>1270</v>
      </c>
      <c r="C784" s="46">
        <v>5.15</v>
      </c>
      <c r="D784" s="46"/>
    </row>
    <row r="785" spans="1:4" ht="15.75" hidden="1" outlineLevel="1">
      <c r="A785" s="46" t="s">
        <v>2386</v>
      </c>
      <c r="B785" s="47" t="s">
        <v>1271</v>
      </c>
      <c r="C785" s="48">
        <v>5.2</v>
      </c>
      <c r="D785" s="123"/>
    </row>
    <row r="786" spans="1:4" ht="15.75" hidden="1" outlineLevel="1">
      <c r="A786" s="46" t="s">
        <v>2386</v>
      </c>
      <c r="B786" s="47" t="s">
        <v>1272</v>
      </c>
      <c r="C786" s="46">
        <v>5.25</v>
      </c>
      <c r="D786" s="46"/>
    </row>
    <row r="787" spans="1:4" ht="15.75" hidden="1" outlineLevel="1">
      <c r="A787" s="46" t="s">
        <v>2386</v>
      </c>
      <c r="B787" s="47" t="s">
        <v>11</v>
      </c>
      <c r="C787" s="46">
        <v>5.53</v>
      </c>
      <c r="D787" s="46"/>
    </row>
    <row r="788" spans="1:4" ht="15.75" hidden="1" outlineLevel="1">
      <c r="A788" s="46" t="s">
        <v>2386</v>
      </c>
      <c r="B788" s="47" t="s">
        <v>1611</v>
      </c>
      <c r="C788" s="48">
        <v>5.4</v>
      </c>
      <c r="D788" s="46"/>
    </row>
    <row r="789" spans="1:4" ht="15.75" hidden="1" outlineLevel="1">
      <c r="A789" s="46" t="s">
        <v>2386</v>
      </c>
      <c r="B789" s="47" t="s">
        <v>1612</v>
      </c>
      <c r="C789" s="46">
        <v>5.92</v>
      </c>
      <c r="D789" s="46"/>
    </row>
    <row r="790" spans="1:4" ht="15.75" hidden="1" outlineLevel="1">
      <c r="A790" s="46" t="s">
        <v>2386</v>
      </c>
      <c r="B790" s="47" t="s">
        <v>1613</v>
      </c>
      <c r="C790" s="46">
        <v>5.93</v>
      </c>
      <c r="D790" s="46"/>
    </row>
    <row r="791" spans="1:4" ht="31.5" hidden="1" outlineLevel="1">
      <c r="A791" s="46" t="s">
        <v>2386</v>
      </c>
      <c r="B791" s="47" t="s">
        <v>1614</v>
      </c>
      <c r="C791" s="46">
        <v>5.94</v>
      </c>
      <c r="D791" s="46"/>
    </row>
    <row r="792" spans="1:4" ht="15.75" hidden="1" outlineLevel="1">
      <c r="A792" s="46" t="s">
        <v>2386</v>
      </c>
      <c r="B792" s="47" t="s">
        <v>1615</v>
      </c>
      <c r="C792" s="46">
        <v>5.95</v>
      </c>
      <c r="D792" s="46"/>
    </row>
    <row r="793" spans="1:4" ht="15.75" hidden="1" outlineLevel="1">
      <c r="A793" s="46" t="s">
        <v>2386</v>
      </c>
      <c r="B793" s="47" t="s">
        <v>1616</v>
      </c>
      <c r="C793" s="46">
        <v>5.98</v>
      </c>
      <c r="D793" s="46"/>
    </row>
    <row r="794" spans="1:4" ht="15.75" hidden="1" outlineLevel="1">
      <c r="A794" s="46" t="s">
        <v>2386</v>
      </c>
      <c r="B794" s="47" t="s">
        <v>1617</v>
      </c>
      <c r="C794" s="46">
        <v>5.96</v>
      </c>
      <c r="D794" s="46"/>
    </row>
    <row r="795" spans="1:4" ht="15.75">
      <c r="A795" s="52" t="s">
        <v>2386</v>
      </c>
      <c r="B795" s="47"/>
      <c r="C795" s="46"/>
      <c r="D795" s="46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27" t="s">
        <v>2407</v>
      </c>
    </row>
    <row r="3" spans="1:2">
      <c r="A3" t="s">
        <v>2408</v>
      </c>
      <c r="B3" t="s">
        <v>2409</v>
      </c>
    </row>
    <row r="4" spans="1:2">
      <c r="A4" t="s">
        <v>2410</v>
      </c>
      <c r="B4" t="s">
        <v>2411</v>
      </c>
    </row>
    <row r="5" spans="1:2">
      <c r="A5" t="s">
        <v>2412</v>
      </c>
      <c r="B5" t="s">
        <v>2413</v>
      </c>
    </row>
    <row r="6" spans="1:2">
      <c r="A6" t="s">
        <v>2414</v>
      </c>
      <c r="B6" t="s">
        <v>2415</v>
      </c>
    </row>
    <row r="7" spans="1:2">
      <c r="A7" t="s">
        <v>2416</v>
      </c>
      <c r="B7" t="s">
        <v>2417</v>
      </c>
    </row>
    <row r="8" spans="1:2">
      <c r="A8" t="s">
        <v>2418</v>
      </c>
      <c r="B8" t="s">
        <v>2419</v>
      </c>
    </row>
    <row r="10" spans="1:2" ht="15">
      <c r="A10" s="27" t="s">
        <v>2420</v>
      </c>
    </row>
    <row r="11" spans="1:2">
      <c r="A11" t="s">
        <v>2421</v>
      </c>
    </row>
    <row r="12" spans="1:2">
      <c r="A12" t="s">
        <v>2422</v>
      </c>
      <c r="B12" t="s">
        <v>2423</v>
      </c>
    </row>
    <row r="14" spans="1:2">
      <c r="A14" s="38"/>
    </row>
    <row r="15" spans="1:2" ht="15">
      <c r="A15" s="27" t="s">
        <v>2424</v>
      </c>
    </row>
    <row r="16" spans="1:2">
      <c r="A16" s="36" t="s">
        <v>2425</v>
      </c>
    </row>
    <row r="17" spans="1:2">
      <c r="A17" s="36" t="s">
        <v>2426</v>
      </c>
    </row>
    <row r="18" spans="1:2">
      <c r="A18" s="36" t="s">
        <v>2427</v>
      </c>
    </row>
    <row r="19" spans="1:2">
      <c r="A19" s="36" t="s">
        <v>2428</v>
      </c>
    </row>
    <row r="21" spans="1:2" ht="15">
      <c r="A21" s="37" t="s">
        <v>2429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27" t="s">
        <v>2430</v>
      </c>
      <c r="B34" s="27" t="s">
        <v>96</v>
      </c>
    </row>
    <row r="35" spans="1:2">
      <c r="A35" s="145" t="s">
        <v>2431</v>
      </c>
      <c r="B35" s="146">
        <v>520023185</v>
      </c>
    </row>
    <row r="36" spans="1:2">
      <c r="A36" s="147" t="s">
        <v>2432</v>
      </c>
      <c r="B36" s="146">
        <v>520024647</v>
      </c>
    </row>
    <row r="37" spans="1:2">
      <c r="A37" s="147" t="s">
        <v>2433</v>
      </c>
      <c r="B37" s="146">
        <v>520004896</v>
      </c>
    </row>
    <row r="38" spans="1:2">
      <c r="A38" s="147" t="s">
        <v>2434</v>
      </c>
      <c r="B38" s="146">
        <v>520042540</v>
      </c>
    </row>
    <row r="39" spans="1:2">
      <c r="A39" s="147" t="s">
        <v>2435</v>
      </c>
      <c r="B39" s="146">
        <v>520021916</v>
      </c>
    </row>
    <row r="40" spans="1:2">
      <c r="A40" s="147" t="s">
        <v>2436</v>
      </c>
      <c r="B40" s="148">
        <v>510015951</v>
      </c>
    </row>
    <row r="41" spans="1:2">
      <c r="A41" s="147" t="s">
        <v>2437</v>
      </c>
      <c r="B41" s="148">
        <v>510888985</v>
      </c>
    </row>
    <row r="42" spans="1:2">
      <c r="A42" s="147" t="s">
        <v>2438</v>
      </c>
      <c r="B42" s="148">
        <v>520042177</v>
      </c>
    </row>
    <row r="43" spans="1:2">
      <c r="A43" s="147" t="s">
        <v>2439</v>
      </c>
      <c r="B43" s="147">
        <v>520031030</v>
      </c>
    </row>
    <row r="44" spans="1:2">
      <c r="A44" s="147" t="s">
        <v>2440</v>
      </c>
      <c r="B44" s="147">
        <v>520030677</v>
      </c>
    </row>
    <row r="45" spans="1:2">
      <c r="A45" s="147" t="s">
        <v>2441</v>
      </c>
      <c r="B45" s="147">
        <v>513879189</v>
      </c>
    </row>
    <row r="46" spans="1:2">
      <c r="A46" s="147" t="s">
        <v>2442</v>
      </c>
      <c r="B46" s="148">
        <v>520027848</v>
      </c>
    </row>
    <row r="47" spans="1:2">
      <c r="A47" s="147" t="s">
        <v>2443</v>
      </c>
      <c r="B47" s="148">
        <v>570003152</v>
      </c>
    </row>
    <row r="48" spans="1:2">
      <c r="A48" s="147" t="s">
        <v>2444</v>
      </c>
      <c r="B48" s="147">
        <v>513910703</v>
      </c>
    </row>
    <row r="49" spans="1:2">
      <c r="A49" s="147" t="s">
        <v>2445</v>
      </c>
      <c r="B49" s="148">
        <v>512304882</v>
      </c>
    </row>
    <row r="50" spans="1:2">
      <c r="A50" s="147" t="s">
        <v>2446</v>
      </c>
      <c r="B50" s="148">
        <v>512310509</v>
      </c>
    </row>
    <row r="51" spans="1:2">
      <c r="A51" s="147" t="s">
        <v>2447</v>
      </c>
      <c r="B51" s="148">
        <v>512904608</v>
      </c>
    </row>
    <row r="52" spans="1:2">
      <c r="A52" s="147" t="s">
        <v>2448</v>
      </c>
      <c r="B52" s="148">
        <v>500500376</v>
      </c>
    </row>
    <row r="53" spans="1:2">
      <c r="A53" s="147" t="s">
        <v>2449</v>
      </c>
      <c r="B53" s="148">
        <v>520044025</v>
      </c>
    </row>
    <row r="54" spans="1:2">
      <c r="A54" s="147" t="s">
        <v>2450</v>
      </c>
      <c r="B54" s="148">
        <v>513136895</v>
      </c>
    </row>
    <row r="55" spans="1:2">
      <c r="A55" s="147" t="s">
        <v>2451</v>
      </c>
      <c r="B55" s="148">
        <v>520004078</v>
      </c>
    </row>
    <row r="56" spans="1:2">
      <c r="A56" s="147" t="s">
        <v>2452</v>
      </c>
      <c r="B56" s="148">
        <v>515761625</v>
      </c>
    </row>
    <row r="57" spans="1:2">
      <c r="A57" s="147" t="s">
        <v>2453</v>
      </c>
      <c r="B57" s="148">
        <v>515764868</v>
      </c>
    </row>
    <row r="58" spans="1:2">
      <c r="A58" s="147" t="s">
        <v>2454</v>
      </c>
      <c r="B58" s="149">
        <v>515859379</v>
      </c>
    </row>
    <row r="59" spans="1:2">
      <c r="A59" s="147" t="s">
        <v>2455</v>
      </c>
      <c r="B59" s="148">
        <v>516687407</v>
      </c>
    </row>
    <row r="60" spans="1:2">
      <c r="A60" s="147" t="s">
        <v>2456</v>
      </c>
      <c r="B60" s="148">
        <v>516885639</v>
      </c>
    </row>
    <row r="61" spans="1:2">
      <c r="A61" s="147" t="s">
        <v>2457</v>
      </c>
      <c r="B61" s="147">
        <v>570009449</v>
      </c>
    </row>
    <row r="62" spans="1:2">
      <c r="A62" s="147" t="s">
        <v>2458</v>
      </c>
      <c r="B62" s="148">
        <v>520027954</v>
      </c>
    </row>
    <row r="63" spans="1:2">
      <c r="A63" s="147" t="s">
        <v>2459</v>
      </c>
      <c r="B63" s="148">
        <v>512362914</v>
      </c>
    </row>
    <row r="64" spans="1:2">
      <c r="A64" s="147" t="s">
        <v>2460</v>
      </c>
      <c r="B64" s="148">
        <v>511880460</v>
      </c>
    </row>
    <row r="65" spans="1:2">
      <c r="A65" s="147" t="s">
        <v>2461</v>
      </c>
      <c r="B65" s="147">
        <v>511033060</v>
      </c>
    </row>
    <row r="66" spans="1:2">
      <c r="A66" s="147" t="s">
        <v>2462</v>
      </c>
      <c r="B66" s="147">
        <v>570005850</v>
      </c>
    </row>
    <row r="67" spans="1:2">
      <c r="A67" s="147" t="s">
        <v>2463</v>
      </c>
      <c r="B67" s="148">
        <v>510694821</v>
      </c>
    </row>
    <row r="68" spans="1:2">
      <c r="A68" s="147" t="s">
        <v>2464</v>
      </c>
      <c r="B68" s="147">
        <v>520027624</v>
      </c>
    </row>
    <row r="69" spans="1:2">
      <c r="A69" s="147" t="s">
        <v>2465</v>
      </c>
      <c r="B69" s="148">
        <v>520027715</v>
      </c>
    </row>
    <row r="70" spans="1:2">
      <c r="A70" s="147" t="s">
        <v>2466</v>
      </c>
      <c r="B70" s="148">
        <v>520028861</v>
      </c>
    </row>
    <row r="71" spans="1:2">
      <c r="A71" s="147" t="s">
        <v>2467</v>
      </c>
      <c r="B71" s="148">
        <v>520029620</v>
      </c>
    </row>
    <row r="72" spans="1:2">
      <c r="A72" s="147" t="s">
        <v>2468</v>
      </c>
      <c r="B72" s="148">
        <v>520030743</v>
      </c>
    </row>
    <row r="73" spans="1:2">
      <c r="A73" s="147" t="s">
        <v>2469</v>
      </c>
      <c r="B73" s="148">
        <v>520030198</v>
      </c>
    </row>
    <row r="74" spans="1:2">
      <c r="A74" s="147" t="s">
        <v>2470</v>
      </c>
      <c r="B74" s="148">
        <v>520042631</v>
      </c>
    </row>
    <row r="75" spans="1:2">
      <c r="A75" s="147" t="s">
        <v>2471</v>
      </c>
      <c r="B75" s="148">
        <v>520030941</v>
      </c>
    </row>
    <row r="76" spans="1:2">
      <c r="A76" s="147" t="s">
        <v>2472</v>
      </c>
      <c r="B76" s="148">
        <v>520032269</v>
      </c>
    </row>
    <row r="77" spans="1:2">
      <c r="A77" s="147" t="s">
        <v>2473</v>
      </c>
      <c r="B77" s="147">
        <v>510806870</v>
      </c>
    </row>
    <row r="78" spans="1:2">
      <c r="A78" s="147" t="s">
        <v>2474</v>
      </c>
      <c r="B78" s="147">
        <v>520031824</v>
      </c>
    </row>
    <row r="79" spans="1:2">
      <c r="A79" s="147" t="s">
        <v>2475</v>
      </c>
      <c r="B79" s="148">
        <v>510927536</v>
      </c>
    </row>
    <row r="80" spans="1:2">
      <c r="A80" s="147" t="s">
        <v>2476</v>
      </c>
      <c r="B80" s="148">
        <v>510930654</v>
      </c>
    </row>
    <row r="81" spans="1:2">
      <c r="A81" s="147" t="s">
        <v>2477</v>
      </c>
      <c r="B81" s="147">
        <v>510930670</v>
      </c>
    </row>
    <row r="82" spans="1:2">
      <c r="A82" s="147" t="s">
        <v>2478</v>
      </c>
      <c r="B82" s="148">
        <v>520034968</v>
      </c>
    </row>
    <row r="83" spans="1:2">
      <c r="A83" s="147" t="s">
        <v>2479</v>
      </c>
      <c r="B83" s="148">
        <v>520024985</v>
      </c>
    </row>
    <row r="84" spans="1:2">
      <c r="A84" s="147" t="s">
        <v>2480</v>
      </c>
      <c r="B84" s="147">
        <v>520030990</v>
      </c>
    </row>
    <row r="85" spans="1:2">
      <c r="A85" s="147" t="s">
        <v>2481</v>
      </c>
      <c r="B85" s="148">
        <v>520042615</v>
      </c>
    </row>
    <row r="86" spans="1:2">
      <c r="A86" s="147" t="s">
        <v>2482</v>
      </c>
      <c r="B86" s="148">
        <v>520042607</v>
      </c>
    </row>
    <row r="87" spans="1:2">
      <c r="A87" s="147" t="s">
        <v>2483</v>
      </c>
      <c r="B87" s="148">
        <v>520019688</v>
      </c>
    </row>
    <row r="88" spans="1:2">
      <c r="A88" s="147" t="s">
        <v>2484</v>
      </c>
      <c r="B88" s="148">
        <v>570014928</v>
      </c>
    </row>
    <row r="89" spans="1:2">
      <c r="A89" s="147" t="s">
        <v>2485</v>
      </c>
      <c r="B89" s="148">
        <v>510960586</v>
      </c>
    </row>
    <row r="90" spans="1:2">
      <c r="A90" s="147" t="s">
        <v>2486</v>
      </c>
      <c r="B90" s="147">
        <v>520042581</v>
      </c>
    </row>
    <row r="91" spans="1:2">
      <c r="A91" s="147" t="s">
        <v>2487</v>
      </c>
      <c r="B91" s="148">
        <v>570005959</v>
      </c>
    </row>
    <row r="92" spans="1:2">
      <c r="A92" s="147" t="s">
        <v>2488</v>
      </c>
      <c r="B92" s="148">
        <v>570002618</v>
      </c>
    </row>
    <row r="93" spans="1:2">
      <c r="A93" s="147" t="s">
        <v>2489</v>
      </c>
      <c r="B93" s="148">
        <v>511789190</v>
      </c>
    </row>
    <row r="94" spans="1:2">
      <c r="A94" s="147" t="s">
        <v>2490</v>
      </c>
      <c r="B94" s="148">
        <v>520022518</v>
      </c>
    </row>
    <row r="95" spans="1:2">
      <c r="A95" s="147" t="s">
        <v>2491</v>
      </c>
      <c r="B95" s="148">
        <v>520031659</v>
      </c>
    </row>
    <row r="96" spans="1:2">
      <c r="A96" s="147" t="s">
        <v>2492</v>
      </c>
      <c r="B96" s="148">
        <v>570007476</v>
      </c>
    </row>
    <row r="97" spans="1:2">
      <c r="A97" s="147" t="s">
        <v>2493</v>
      </c>
      <c r="B97" s="148">
        <v>570009852</v>
      </c>
    </row>
    <row r="98" spans="1:2">
      <c r="A98" s="147" t="s">
        <v>2494</v>
      </c>
      <c r="B98" s="148">
        <v>510800402</v>
      </c>
    </row>
    <row r="99" spans="1:2">
      <c r="A99" s="147" t="s">
        <v>2495</v>
      </c>
      <c r="B99" s="148">
        <v>510773922</v>
      </c>
    </row>
    <row r="100" spans="1:2">
      <c r="A100" s="147" t="s">
        <v>2496</v>
      </c>
      <c r="B100" s="148">
        <v>512008335</v>
      </c>
    </row>
    <row r="101" spans="1:2">
      <c r="A101" s="147" t="s">
        <v>2497</v>
      </c>
      <c r="B101" s="148">
        <v>510142789</v>
      </c>
    </row>
    <row r="102" spans="1:2">
      <c r="A102" s="147" t="s">
        <v>2498</v>
      </c>
      <c r="B102" s="148">
        <v>520028556</v>
      </c>
    </row>
    <row r="103" spans="1:2">
      <c r="A103" s="147" t="s">
        <v>2499</v>
      </c>
      <c r="B103" s="148">
        <v>520030693</v>
      </c>
    </row>
    <row r="104" spans="1:2">
      <c r="A104" s="147" t="s">
        <v>2500</v>
      </c>
      <c r="B104" s="148">
        <v>520042573</v>
      </c>
    </row>
    <row r="105" spans="1:2">
      <c r="A105" s="147" t="s">
        <v>2501</v>
      </c>
      <c r="B105" s="148">
        <v>511423048</v>
      </c>
    </row>
    <row r="106" spans="1:2">
      <c r="A106" s="147" t="s">
        <v>2502</v>
      </c>
      <c r="B106" s="148">
        <v>570011767</v>
      </c>
    </row>
    <row r="107" spans="1:2">
      <c r="A107" s="147" t="s">
        <v>2503</v>
      </c>
      <c r="B107" s="148">
        <v>512065202</v>
      </c>
    </row>
    <row r="108" spans="1:2">
      <c r="A108" s="147" t="s">
        <v>2504</v>
      </c>
      <c r="B108" s="148">
        <v>512711409</v>
      </c>
    </row>
    <row r="109" spans="1:2">
      <c r="A109" s="147" t="s">
        <v>2505</v>
      </c>
      <c r="B109" s="148">
        <v>520005497</v>
      </c>
    </row>
    <row r="110" spans="1:2">
      <c r="A110" s="147" t="s">
        <v>2506</v>
      </c>
      <c r="B110" s="148">
        <v>570024109</v>
      </c>
    </row>
    <row r="111" spans="1:2">
      <c r="A111" s="147" t="s">
        <v>2507</v>
      </c>
      <c r="B111" s="148">
        <v>520020447</v>
      </c>
    </row>
    <row r="112" spans="1:2">
      <c r="A112" s="147" t="s">
        <v>2508</v>
      </c>
      <c r="B112" s="148">
        <v>520023094</v>
      </c>
    </row>
    <row r="113" spans="1:2">
      <c r="A113" s="147" t="s">
        <v>2509</v>
      </c>
      <c r="B113" s="148">
        <v>520028812</v>
      </c>
    </row>
    <row r="114" spans="1:2">
      <c r="A114" s="147" t="s">
        <v>2510</v>
      </c>
      <c r="B114" s="148">
        <v>520022963</v>
      </c>
    </row>
    <row r="115" spans="1:2">
      <c r="A115" s="147" t="s">
        <v>2511</v>
      </c>
      <c r="B115" s="148">
        <v>520027251</v>
      </c>
    </row>
    <row r="116" spans="1:2">
      <c r="A116" s="147" t="s">
        <v>2512</v>
      </c>
      <c r="B116" s="148">
        <v>520028390</v>
      </c>
    </row>
    <row r="117" spans="1:2">
      <c r="A117" s="147" t="s">
        <v>2513</v>
      </c>
      <c r="B117" s="148">
        <v>513026484</v>
      </c>
    </row>
    <row r="118" spans="1:2">
      <c r="A118" s="147" t="s">
        <v>2514</v>
      </c>
      <c r="B118" s="148">
        <v>513173393</v>
      </c>
    </row>
    <row r="119" spans="1:2">
      <c r="A119" s="147" t="s">
        <v>2515</v>
      </c>
      <c r="B119" s="148">
        <v>513452003</v>
      </c>
    </row>
    <row r="120" spans="1:2">
      <c r="A120" s="147" t="s">
        <v>2516</v>
      </c>
      <c r="B120" s="148">
        <v>513611509</v>
      </c>
    </row>
    <row r="121" spans="1:2">
      <c r="A121" s="147" t="s">
        <v>2517</v>
      </c>
      <c r="B121" s="148">
        <v>513621110</v>
      </c>
    </row>
    <row r="122" spans="1:2">
      <c r="A122" s="147" t="s">
        <v>2518</v>
      </c>
      <c r="B122" s="147">
        <v>512244146</v>
      </c>
    </row>
    <row r="123" spans="1:2">
      <c r="A123" s="147" t="s">
        <v>2519</v>
      </c>
      <c r="B123" s="148">
        <v>512237744</v>
      </c>
    </row>
    <row r="124" spans="1:2">
      <c r="A124" s="147" t="s">
        <v>2520</v>
      </c>
      <c r="B124" s="148">
        <v>512267592</v>
      </c>
    </row>
    <row r="125" spans="1:2">
      <c r="A125" s="147" t="s">
        <v>2521</v>
      </c>
      <c r="B125" s="148">
        <v>514767490</v>
      </c>
    </row>
    <row r="126" spans="1:2">
      <c r="A126" s="147" t="s">
        <v>2522</v>
      </c>
      <c r="B126" s="148">
        <v>514956465</v>
      </c>
    </row>
    <row r="127" spans="1:2">
      <c r="A127" s="147" t="s">
        <v>2523</v>
      </c>
      <c r="B127" s="148">
        <v>512245812</v>
      </c>
    </row>
    <row r="128" spans="1:2">
      <c r="A128" s="147" t="s">
        <v>2524</v>
      </c>
      <c r="B128" s="148">
        <v>515447035</v>
      </c>
    </row>
    <row r="129" spans="1:2">
      <c r="A129" s="147" t="s">
        <v>2525</v>
      </c>
      <c r="B129" s="148">
        <v>516463635</v>
      </c>
    </row>
    <row r="130" spans="1:2">
      <c r="A130" s="147" t="s">
        <v>2526</v>
      </c>
      <c r="B130" s="148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topLeftCell="F1" workbookViewId="0">
      <selection activeCell="F1" sqref="A1:XFD1"/>
    </sheetView>
  </sheetViews>
  <sheetFormatPr defaultColWidth="0" defaultRowHeight="14.25"/>
  <cols>
    <col min="1" max="3" width="11.625" style="5" customWidth="1"/>
    <col min="4" max="4" width="30.625" style="5" customWidth="1"/>
    <col min="5" max="26" width="11.625" style="5" customWidth="1"/>
    <col min="27" max="30" width="11.625" style="5" hidden="1" customWidth="1"/>
    <col min="31" max="31" width="9" style="5" hidden="1" customWidth="1"/>
    <col min="32" max="16384" width="9" style="5" hidden="1"/>
  </cols>
  <sheetData>
    <row r="1" spans="1:26" ht="5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164" t="s">
        <v>14</v>
      </c>
      <c r="P1" s="164" t="s">
        <v>15</v>
      </c>
      <c r="Q1" s="22" t="s">
        <v>16</v>
      </c>
      <c r="R1" s="22" t="s">
        <v>17</v>
      </c>
      <c r="S1" s="162" t="s">
        <v>18</v>
      </c>
      <c r="T1" s="168" t="s">
        <v>19</v>
      </c>
      <c r="U1" s="22" t="s">
        <v>20</v>
      </c>
      <c r="V1" s="22" t="s">
        <v>21</v>
      </c>
      <c r="W1" s="22" t="s">
        <v>22</v>
      </c>
      <c r="X1" s="164" t="s">
        <v>23</v>
      </c>
      <c r="Y1" s="164" t="s">
        <v>24</v>
      </c>
      <c r="Z1" s="164" t="s">
        <v>25</v>
      </c>
    </row>
    <row r="2" spans="1:26">
      <c r="A2" s="21">
        <v>891</v>
      </c>
      <c r="B2" s="21">
        <v>9957</v>
      </c>
      <c r="C2" s="21" t="s">
        <v>26</v>
      </c>
      <c r="D2" s="21" t="s">
        <v>27</v>
      </c>
      <c r="E2" s="21" t="s">
        <v>28</v>
      </c>
      <c r="F2" s="21" t="s">
        <v>29</v>
      </c>
      <c r="G2" s="21" t="s">
        <v>30</v>
      </c>
      <c r="H2" s="21" t="s">
        <v>30</v>
      </c>
      <c r="I2" s="21" t="s">
        <v>31</v>
      </c>
      <c r="J2" s="21" t="s">
        <v>32</v>
      </c>
      <c r="K2" s="21" t="s">
        <v>33</v>
      </c>
      <c r="L2" s="5" t="s">
        <v>34</v>
      </c>
      <c r="M2" s="156">
        <v>0.71199999999999997</v>
      </c>
      <c r="N2" s="5" t="s">
        <v>35</v>
      </c>
      <c r="O2" s="166">
        <v>0</v>
      </c>
      <c r="P2" s="166">
        <v>4.1730000000000003E-2</v>
      </c>
      <c r="R2" s="156">
        <v>1036914</v>
      </c>
      <c r="S2" s="167">
        <v>1</v>
      </c>
      <c r="T2" s="169">
        <v>97.3</v>
      </c>
      <c r="U2" s="156">
        <v>1008.917</v>
      </c>
      <c r="W2" s="21" t="s">
        <v>36</v>
      </c>
      <c r="X2" s="166">
        <v>5.8E-5</v>
      </c>
      <c r="Y2" s="166">
        <v>3.27787740442438E-2</v>
      </c>
      <c r="Z2" s="166">
        <v>6.4165548997681902E-3</v>
      </c>
    </row>
    <row r="3" spans="1:26">
      <c r="A3" s="21">
        <v>891</v>
      </c>
      <c r="B3" s="21">
        <v>9957</v>
      </c>
      <c r="C3" s="21" t="s">
        <v>37</v>
      </c>
      <c r="D3" s="21" t="s">
        <v>38</v>
      </c>
      <c r="E3" s="21" t="s">
        <v>39</v>
      </c>
      <c r="F3" s="21" t="s">
        <v>40</v>
      </c>
      <c r="G3" s="21" t="s">
        <v>30</v>
      </c>
      <c r="H3" s="21" t="s">
        <v>30</v>
      </c>
      <c r="I3" s="21" t="s">
        <v>31</v>
      </c>
      <c r="J3" s="21" t="s">
        <v>32</v>
      </c>
      <c r="K3" s="21" t="s">
        <v>33</v>
      </c>
      <c r="L3" s="5" t="s">
        <v>34</v>
      </c>
      <c r="M3" s="156">
        <v>1.6970000000000001</v>
      </c>
      <c r="N3" s="5" t="s">
        <v>41</v>
      </c>
      <c r="O3" s="166">
        <v>7.4999999999999997E-3</v>
      </c>
      <c r="P3" s="166">
        <v>1.9210000000000001E-2</v>
      </c>
      <c r="R3" s="156">
        <v>2122291</v>
      </c>
      <c r="S3" s="167">
        <v>1</v>
      </c>
      <c r="T3" s="169">
        <v>117.66</v>
      </c>
      <c r="U3" s="156">
        <v>2497.0880000000002</v>
      </c>
      <c r="W3" s="21" t="s">
        <v>36</v>
      </c>
      <c r="X3" s="166">
        <v>8.7000000000000001E-5</v>
      </c>
      <c r="Y3" s="166">
        <v>8.1128025177232901E-2</v>
      </c>
      <c r="Z3" s="166">
        <v>1.5881082884822099E-2</v>
      </c>
    </row>
    <row r="4" spans="1:26">
      <c r="A4" s="21">
        <v>891</v>
      </c>
      <c r="B4" s="21">
        <v>9957</v>
      </c>
      <c r="C4" s="21" t="s">
        <v>37</v>
      </c>
      <c r="D4" s="21" t="s">
        <v>42</v>
      </c>
      <c r="E4" s="21" t="s">
        <v>43</v>
      </c>
      <c r="F4" s="21" t="s">
        <v>40</v>
      </c>
      <c r="G4" s="21" t="s">
        <v>30</v>
      </c>
      <c r="H4" s="21" t="s">
        <v>30</v>
      </c>
      <c r="I4" s="21" t="s">
        <v>31</v>
      </c>
      <c r="J4" s="21" t="s">
        <v>32</v>
      </c>
      <c r="K4" s="21" t="s">
        <v>33</v>
      </c>
      <c r="L4" s="5" t="s">
        <v>34</v>
      </c>
      <c r="M4" s="156">
        <v>17.713000000000001</v>
      </c>
      <c r="N4" s="5" t="s">
        <v>44</v>
      </c>
      <c r="O4" s="166">
        <v>0.01</v>
      </c>
      <c r="P4" s="166">
        <v>2.0729999999999998E-2</v>
      </c>
      <c r="R4" s="156">
        <v>1000000</v>
      </c>
      <c r="S4" s="167">
        <v>1</v>
      </c>
      <c r="T4" s="169">
        <v>99.57</v>
      </c>
      <c r="U4" s="156">
        <v>995.7</v>
      </c>
      <c r="W4" s="21" t="s">
        <v>36</v>
      </c>
      <c r="X4" s="166">
        <v>4.3999999999999999E-5</v>
      </c>
      <c r="Y4" s="166">
        <v>3.2349355694631897E-2</v>
      </c>
      <c r="Z4" s="166">
        <v>6.3324948183407096E-3</v>
      </c>
    </row>
    <row r="5" spans="1:26">
      <c r="A5" s="21">
        <v>891</v>
      </c>
      <c r="B5" s="21">
        <v>9957</v>
      </c>
      <c r="C5" s="21" t="s">
        <v>37</v>
      </c>
      <c r="D5" s="21" t="s">
        <v>45</v>
      </c>
      <c r="E5" s="21" t="s">
        <v>46</v>
      </c>
      <c r="F5" s="21" t="s">
        <v>40</v>
      </c>
      <c r="G5" s="21" t="s">
        <v>30</v>
      </c>
      <c r="H5" s="21" t="s">
        <v>30</v>
      </c>
      <c r="I5" s="21" t="s">
        <v>31</v>
      </c>
      <c r="J5" s="21" t="s">
        <v>32</v>
      </c>
      <c r="K5" s="21" t="s">
        <v>33</v>
      </c>
      <c r="L5" s="5" t="s">
        <v>34</v>
      </c>
      <c r="M5" s="156">
        <v>0.123</v>
      </c>
      <c r="N5" s="5" t="s">
        <v>47</v>
      </c>
      <c r="O5" s="166">
        <v>7.4999999999999997E-3</v>
      </c>
      <c r="P5" s="166">
        <v>1.3100000000000001E-2</v>
      </c>
      <c r="R5" s="156">
        <v>2029976</v>
      </c>
      <c r="S5" s="167">
        <v>1</v>
      </c>
      <c r="T5" s="169">
        <v>119.27</v>
      </c>
      <c r="U5" s="156">
        <v>2421.152</v>
      </c>
      <c r="W5" s="21" t="s">
        <v>36</v>
      </c>
      <c r="X5" s="166">
        <v>1.84E-4</v>
      </c>
      <c r="Y5" s="166">
        <v>7.8660961510744004E-2</v>
      </c>
      <c r="Z5" s="166">
        <v>1.5398146902046101E-2</v>
      </c>
    </row>
    <row r="6" spans="1:26">
      <c r="A6" s="21">
        <v>891</v>
      </c>
      <c r="B6" s="21">
        <v>9957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30</v>
      </c>
      <c r="H6" s="21" t="s">
        <v>30</v>
      </c>
      <c r="I6" s="21" t="s">
        <v>31</v>
      </c>
      <c r="J6" s="21" t="s">
        <v>32</v>
      </c>
      <c r="K6" s="21" t="s">
        <v>33</v>
      </c>
      <c r="L6" s="5" t="s">
        <v>34</v>
      </c>
      <c r="M6" s="156">
        <v>2.9009999999999998</v>
      </c>
      <c r="N6" s="5" t="s">
        <v>52</v>
      </c>
      <c r="O6" s="166">
        <v>2.2499999999999999E-2</v>
      </c>
      <c r="P6" s="166">
        <v>3.9269999999999999E-2</v>
      </c>
      <c r="R6" s="156">
        <v>1521608</v>
      </c>
      <c r="S6" s="167">
        <v>1</v>
      </c>
      <c r="T6" s="169">
        <v>95.37</v>
      </c>
      <c r="U6" s="156">
        <v>1451.1579999999999</v>
      </c>
      <c r="W6" s="21" t="s">
        <v>36</v>
      </c>
      <c r="X6" s="166">
        <v>4.3999999999999999E-5</v>
      </c>
      <c r="Y6" s="166">
        <v>4.71467427347202E-2</v>
      </c>
      <c r="Z6" s="166">
        <v>9.2291329350587502E-3</v>
      </c>
    </row>
    <row r="7" spans="1:26">
      <c r="A7" s="21">
        <v>891</v>
      </c>
      <c r="B7" s="21">
        <v>9957</v>
      </c>
      <c r="C7" s="21" t="s">
        <v>48</v>
      </c>
      <c r="D7" s="21" t="s">
        <v>53</v>
      </c>
      <c r="E7" s="21" t="s">
        <v>54</v>
      </c>
      <c r="F7" s="21" t="s">
        <v>51</v>
      </c>
      <c r="G7" s="21" t="s">
        <v>30</v>
      </c>
      <c r="H7" s="21" t="s">
        <v>30</v>
      </c>
      <c r="I7" s="21" t="s">
        <v>31</v>
      </c>
      <c r="J7" s="21" t="s">
        <v>32</v>
      </c>
      <c r="K7" s="21" t="s">
        <v>33</v>
      </c>
      <c r="L7" s="5" t="s">
        <v>34</v>
      </c>
      <c r="M7" s="156">
        <v>1.931</v>
      </c>
      <c r="N7" s="5" t="s">
        <v>55</v>
      </c>
      <c r="O7" s="166">
        <v>3.7499999999999999E-2</v>
      </c>
      <c r="P7" s="166">
        <v>3.9079999999999997E-2</v>
      </c>
      <c r="R7" s="156">
        <v>2062192</v>
      </c>
      <c r="S7" s="167">
        <v>1</v>
      </c>
      <c r="T7" s="169">
        <v>99.62</v>
      </c>
      <c r="U7" s="156">
        <v>2054.3560000000002</v>
      </c>
      <c r="W7" s="21" t="s">
        <v>36</v>
      </c>
      <c r="X7" s="166">
        <v>5.7000000000000003E-5</v>
      </c>
      <c r="Y7" s="166">
        <v>6.6744081857038895E-2</v>
      </c>
      <c r="Z7" s="166">
        <v>1.3065377762214401E-2</v>
      </c>
    </row>
    <row r="8" spans="1:26">
      <c r="A8" s="21">
        <v>891</v>
      </c>
      <c r="B8" s="21">
        <v>9957</v>
      </c>
      <c r="C8" s="21" t="s">
        <v>48</v>
      </c>
      <c r="D8" s="21" t="s">
        <v>56</v>
      </c>
      <c r="E8" s="21" t="s">
        <v>57</v>
      </c>
      <c r="F8" s="21" t="s">
        <v>51</v>
      </c>
      <c r="G8" s="21" t="s">
        <v>30</v>
      </c>
      <c r="H8" s="21" t="s">
        <v>30</v>
      </c>
      <c r="I8" s="21" t="s">
        <v>31</v>
      </c>
      <c r="J8" s="21" t="s">
        <v>32</v>
      </c>
      <c r="K8" s="21" t="s">
        <v>33</v>
      </c>
      <c r="L8" s="5" t="s">
        <v>34</v>
      </c>
      <c r="M8" s="156">
        <v>3.242</v>
      </c>
      <c r="N8" s="5" t="s">
        <v>58</v>
      </c>
      <c r="O8" s="166">
        <v>3.7499999999999999E-2</v>
      </c>
      <c r="P8" s="166">
        <v>3.9100000000000003E-2</v>
      </c>
      <c r="R8" s="156">
        <v>1975189</v>
      </c>
      <c r="S8" s="167">
        <v>1</v>
      </c>
      <c r="T8" s="169">
        <v>101.7</v>
      </c>
      <c r="U8" s="156">
        <v>2008.7670000000001</v>
      </c>
      <c r="W8" s="21" t="s">
        <v>36</v>
      </c>
      <c r="X8" s="166">
        <v>5.5999999999999999E-5</v>
      </c>
      <c r="Y8" s="166">
        <v>6.5262955790952606E-2</v>
      </c>
      <c r="Z8" s="166">
        <v>1.2775442369765201E-2</v>
      </c>
    </row>
    <row r="9" spans="1:26">
      <c r="A9" s="21">
        <v>891</v>
      </c>
      <c r="B9" s="21">
        <v>9957</v>
      </c>
      <c r="C9" s="21" t="s">
        <v>48</v>
      </c>
      <c r="D9" s="21" t="s">
        <v>59</v>
      </c>
      <c r="E9" s="21" t="s">
        <v>60</v>
      </c>
      <c r="F9" s="21" t="s">
        <v>51</v>
      </c>
      <c r="G9" s="21" t="s">
        <v>30</v>
      </c>
      <c r="H9" s="21" t="s">
        <v>30</v>
      </c>
      <c r="I9" s="21" t="s">
        <v>31</v>
      </c>
      <c r="J9" s="21" t="s">
        <v>32</v>
      </c>
      <c r="K9" s="21" t="s">
        <v>33</v>
      </c>
      <c r="L9" s="5" t="s">
        <v>34</v>
      </c>
      <c r="M9" s="156">
        <v>7.9660000000000002</v>
      </c>
      <c r="N9" s="5" t="s">
        <v>61</v>
      </c>
      <c r="O9" s="166">
        <v>0.04</v>
      </c>
      <c r="P9" s="166">
        <v>4.1079999999999998E-2</v>
      </c>
      <c r="R9" s="156">
        <v>5725974</v>
      </c>
      <c r="S9" s="167">
        <v>1</v>
      </c>
      <c r="T9" s="169">
        <v>101.25</v>
      </c>
      <c r="U9" s="156">
        <v>5797.549</v>
      </c>
      <c r="W9" s="21" t="s">
        <v>36</v>
      </c>
      <c r="X9" s="166">
        <v>1.6100000000000001E-4</v>
      </c>
      <c r="Y9" s="166">
        <v>0.18835689890982901</v>
      </c>
      <c r="Z9" s="166">
        <v>3.6871494369303599E-2</v>
      </c>
    </row>
    <row r="10" spans="1:26">
      <c r="A10" s="21">
        <v>891</v>
      </c>
      <c r="B10" s="21">
        <v>9957</v>
      </c>
      <c r="C10" s="21" t="s">
        <v>48</v>
      </c>
      <c r="D10" s="21" t="s">
        <v>62</v>
      </c>
      <c r="E10" s="21" t="s">
        <v>63</v>
      </c>
      <c r="F10" s="21" t="s">
        <v>51</v>
      </c>
      <c r="G10" s="21" t="s">
        <v>30</v>
      </c>
      <c r="H10" s="21" t="s">
        <v>30</v>
      </c>
      <c r="I10" s="21" t="s">
        <v>31</v>
      </c>
      <c r="J10" s="21" t="s">
        <v>32</v>
      </c>
      <c r="K10" s="21" t="s">
        <v>33</v>
      </c>
      <c r="L10" s="5" t="s">
        <v>34</v>
      </c>
      <c r="M10" s="156">
        <v>14.488</v>
      </c>
      <c r="N10" s="5" t="s">
        <v>64</v>
      </c>
      <c r="O10" s="166">
        <v>3.7499999999999999E-2</v>
      </c>
      <c r="P10" s="166">
        <v>4.4920000000000002E-2</v>
      </c>
      <c r="R10" s="156">
        <v>595000</v>
      </c>
      <c r="S10" s="167">
        <v>1</v>
      </c>
      <c r="T10" s="169">
        <v>91.85</v>
      </c>
      <c r="U10" s="156">
        <v>546.50800000000004</v>
      </c>
      <c r="W10" s="21" t="s">
        <v>36</v>
      </c>
      <c r="X10" s="166">
        <v>2.3E-5</v>
      </c>
      <c r="Y10" s="166">
        <v>1.77555142184233E-2</v>
      </c>
      <c r="Z10" s="166">
        <v>3.4757014280750601E-3</v>
      </c>
    </row>
    <row r="11" spans="1:26">
      <c r="A11" s="21">
        <v>891</v>
      </c>
      <c r="B11" s="21">
        <v>9957</v>
      </c>
      <c r="C11" s="21" t="s">
        <v>48</v>
      </c>
      <c r="D11" s="21" t="s">
        <v>65</v>
      </c>
      <c r="E11" s="21" t="s">
        <v>66</v>
      </c>
      <c r="F11" s="21" t="s">
        <v>51</v>
      </c>
      <c r="G11" s="21" t="s">
        <v>30</v>
      </c>
      <c r="H11" s="21" t="s">
        <v>30</v>
      </c>
      <c r="I11" s="21" t="s">
        <v>31</v>
      </c>
      <c r="J11" s="21" t="s">
        <v>32</v>
      </c>
      <c r="K11" s="21" t="s">
        <v>33</v>
      </c>
      <c r="L11" s="5" t="s">
        <v>34</v>
      </c>
      <c r="M11" s="156">
        <v>11.21</v>
      </c>
      <c r="N11" s="5" t="s">
        <v>67</v>
      </c>
      <c r="O11" s="166">
        <v>5.5E-2</v>
      </c>
      <c r="P11" s="166">
        <v>4.3619999999999999E-2</v>
      </c>
      <c r="R11" s="156">
        <v>5814603</v>
      </c>
      <c r="S11" s="167">
        <v>1</v>
      </c>
      <c r="T11" s="169">
        <v>117</v>
      </c>
      <c r="U11" s="156">
        <v>6803.0860000000002</v>
      </c>
      <c r="W11" s="21" t="s">
        <v>36</v>
      </c>
      <c r="X11" s="166">
        <v>1.8799999999999999E-4</v>
      </c>
      <c r="Y11" s="166">
        <v>0.22102584411367501</v>
      </c>
      <c r="Z11" s="166">
        <v>4.3266549905397002E-2</v>
      </c>
    </row>
    <row r="12" spans="1:26">
      <c r="A12" s="21">
        <v>891</v>
      </c>
      <c r="B12" s="21">
        <v>9957</v>
      </c>
      <c r="C12" s="21" t="s">
        <v>37</v>
      </c>
      <c r="D12" s="21" t="s">
        <v>68</v>
      </c>
      <c r="E12" s="21" t="s">
        <v>69</v>
      </c>
      <c r="F12" s="21" t="s">
        <v>40</v>
      </c>
      <c r="G12" s="21" t="s">
        <v>30</v>
      </c>
      <c r="H12" s="21" t="s">
        <v>30</v>
      </c>
      <c r="I12" s="21" t="s">
        <v>31</v>
      </c>
      <c r="J12" s="21" t="s">
        <v>32</v>
      </c>
      <c r="K12" s="21" t="s">
        <v>33</v>
      </c>
      <c r="L12" s="5" t="s">
        <v>34</v>
      </c>
      <c r="M12" s="156">
        <v>0.871</v>
      </c>
      <c r="N12" s="5" t="s">
        <v>70</v>
      </c>
      <c r="O12" s="166">
        <v>1E-3</v>
      </c>
      <c r="P12" s="166">
        <v>2.2030000000000001E-2</v>
      </c>
      <c r="R12" s="156">
        <v>265000</v>
      </c>
      <c r="S12" s="167">
        <v>1</v>
      </c>
      <c r="T12" s="169">
        <v>116.31</v>
      </c>
      <c r="U12" s="156">
        <v>308.221</v>
      </c>
      <c r="W12" s="21" t="s">
        <v>36</v>
      </c>
      <c r="X12" s="166">
        <v>1.2999999999999999E-5</v>
      </c>
      <c r="Y12" s="166">
        <v>1.0013826389708699E-2</v>
      </c>
      <c r="Z12" s="166">
        <v>1.96024008401245E-3</v>
      </c>
    </row>
    <row r="13" spans="1:26">
      <c r="A13" s="21">
        <v>891</v>
      </c>
      <c r="B13" s="21">
        <v>9957</v>
      </c>
      <c r="C13" s="21" t="s">
        <v>37</v>
      </c>
      <c r="D13" s="21" t="s">
        <v>71</v>
      </c>
      <c r="E13" s="21" t="s">
        <v>72</v>
      </c>
      <c r="F13" s="21" t="s">
        <v>40</v>
      </c>
      <c r="G13" s="21" t="s">
        <v>30</v>
      </c>
      <c r="H13" s="21" t="s">
        <v>30</v>
      </c>
      <c r="I13" s="21" t="s">
        <v>31</v>
      </c>
      <c r="J13" s="21" t="s">
        <v>32</v>
      </c>
      <c r="K13" s="21" t="s">
        <v>33</v>
      </c>
      <c r="L13" s="5" t="s">
        <v>34</v>
      </c>
      <c r="M13" s="156">
        <v>3.06</v>
      </c>
      <c r="N13" s="5" t="s">
        <v>73</v>
      </c>
      <c r="O13" s="166">
        <v>1.0999999999999999E-2</v>
      </c>
      <c r="P13" s="166">
        <v>1.9699999999999999E-2</v>
      </c>
      <c r="R13" s="156">
        <v>1914975</v>
      </c>
      <c r="S13" s="167">
        <v>1</v>
      </c>
      <c r="T13" s="169">
        <v>105.65</v>
      </c>
      <c r="U13" s="156">
        <v>2023.171</v>
      </c>
      <c r="W13" s="21" t="s">
        <v>36</v>
      </c>
      <c r="X13" s="166">
        <v>6.0999999999999999E-5</v>
      </c>
      <c r="Y13" s="166">
        <v>6.5730924114324393E-2</v>
      </c>
      <c r="Z13" s="166">
        <v>1.2867048737783E-2</v>
      </c>
    </row>
    <row r="14" spans="1:26">
      <c r="A14" s="21">
        <v>891</v>
      </c>
      <c r="B14" s="21">
        <v>9957</v>
      </c>
      <c r="C14" s="21" t="s">
        <v>48</v>
      </c>
      <c r="D14" s="21" t="s">
        <v>74</v>
      </c>
      <c r="E14" s="21" t="s">
        <v>75</v>
      </c>
      <c r="F14" s="21" t="s">
        <v>51</v>
      </c>
      <c r="G14" s="21" t="s">
        <v>30</v>
      </c>
      <c r="H14" s="21" t="s">
        <v>30</v>
      </c>
      <c r="I14" s="21" t="s">
        <v>31</v>
      </c>
      <c r="J14" s="21" t="s">
        <v>32</v>
      </c>
      <c r="K14" s="21" t="s">
        <v>33</v>
      </c>
      <c r="L14" s="5" t="s">
        <v>34</v>
      </c>
      <c r="M14" s="156">
        <v>10.595000000000001</v>
      </c>
      <c r="N14" s="5" t="s">
        <v>76</v>
      </c>
      <c r="O14" s="166">
        <v>1.4999999999999999E-2</v>
      </c>
      <c r="P14" s="166">
        <v>4.2439999999999999E-2</v>
      </c>
      <c r="R14" s="156">
        <v>560815</v>
      </c>
      <c r="S14" s="167">
        <v>1</v>
      </c>
      <c r="T14" s="169">
        <v>75.94</v>
      </c>
      <c r="U14" s="156">
        <v>425.88299999999998</v>
      </c>
      <c r="W14" s="21" t="s">
        <v>36</v>
      </c>
      <c r="X14" s="166">
        <v>1.4E-5</v>
      </c>
      <c r="Y14" s="166">
        <v>1.3836534872154501E-2</v>
      </c>
      <c r="Z14" s="166">
        <v>2.7085480838880799E-3</v>
      </c>
    </row>
    <row r="15" spans="1:26">
      <c r="A15" s="21">
        <v>891</v>
      </c>
      <c r="B15" s="21">
        <v>9957</v>
      </c>
      <c r="C15" s="21" t="s">
        <v>48</v>
      </c>
      <c r="D15" s="21" t="s">
        <v>77</v>
      </c>
      <c r="E15" s="21" t="s">
        <v>78</v>
      </c>
      <c r="F15" s="21" t="s">
        <v>51</v>
      </c>
      <c r="G15" s="21" t="s">
        <v>30</v>
      </c>
      <c r="H15" s="21" t="s">
        <v>30</v>
      </c>
      <c r="I15" s="21" t="s">
        <v>31</v>
      </c>
      <c r="J15" s="21" t="s">
        <v>32</v>
      </c>
      <c r="K15" s="21" t="s">
        <v>33</v>
      </c>
      <c r="L15" s="5" t="s">
        <v>34</v>
      </c>
      <c r="M15" s="156">
        <v>4.4329999999999998</v>
      </c>
      <c r="N15" s="5" t="s">
        <v>79</v>
      </c>
      <c r="O15" s="166">
        <v>0.01</v>
      </c>
      <c r="P15" s="166">
        <v>3.9219999999999998E-2</v>
      </c>
      <c r="R15" s="156">
        <v>762336</v>
      </c>
      <c r="S15" s="167">
        <v>1</v>
      </c>
      <c r="T15" s="169">
        <v>88.66</v>
      </c>
      <c r="U15" s="156">
        <v>675.88699999999994</v>
      </c>
      <c r="W15" s="21" t="s">
        <v>36</v>
      </c>
      <c r="X15" s="166">
        <v>2.0000000000000002E-5</v>
      </c>
      <c r="Y15" s="166">
        <v>2.1958935552550799E-2</v>
      </c>
      <c r="Z15" s="166">
        <v>4.2985352448883596E-3</v>
      </c>
    </row>
    <row r="16" spans="1:26">
      <c r="A16" s="21">
        <v>891</v>
      </c>
      <c r="B16" s="21">
        <v>9957</v>
      </c>
      <c r="C16" s="21" t="s">
        <v>48</v>
      </c>
      <c r="D16" s="21" t="s">
        <v>80</v>
      </c>
      <c r="E16" s="21" t="s">
        <v>81</v>
      </c>
      <c r="F16" s="21" t="s">
        <v>51</v>
      </c>
      <c r="G16" s="21" t="s">
        <v>30</v>
      </c>
      <c r="H16" s="21" t="s">
        <v>30</v>
      </c>
      <c r="I16" s="21" t="s">
        <v>31</v>
      </c>
      <c r="J16" s="21" t="s">
        <v>32</v>
      </c>
      <c r="K16" s="21" t="s">
        <v>33</v>
      </c>
      <c r="L16" s="5" t="s">
        <v>34</v>
      </c>
      <c r="M16" s="156">
        <v>6.33</v>
      </c>
      <c r="N16" s="5" t="s">
        <v>82</v>
      </c>
      <c r="O16" s="166">
        <v>1.2999999999999999E-2</v>
      </c>
      <c r="P16" s="166">
        <v>4.0219999999999999E-2</v>
      </c>
      <c r="R16" s="156">
        <v>2070926</v>
      </c>
      <c r="S16" s="167">
        <v>1</v>
      </c>
      <c r="T16" s="169">
        <v>85.09</v>
      </c>
      <c r="U16" s="156">
        <v>1762.1510000000001</v>
      </c>
      <c r="W16" s="21" t="s">
        <v>36</v>
      </c>
      <c r="X16" s="166">
        <v>5.7000000000000003E-5</v>
      </c>
      <c r="Y16" s="166">
        <v>5.7250625019769297E-2</v>
      </c>
      <c r="Z16" s="166">
        <v>1.12070017624684E-2</v>
      </c>
    </row>
    <row r="17" spans="1:2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W17" s="21"/>
    </row>
    <row r="18" spans="1:2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W18" s="21"/>
    </row>
    <row r="19" spans="1:2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W19" s="21"/>
    </row>
    <row r="20" spans="1:23">
      <c r="F20" s="21"/>
      <c r="G20" s="21"/>
      <c r="H20" s="21"/>
      <c r="I20" s="21"/>
      <c r="K20" s="21"/>
      <c r="W20" s="21"/>
    </row>
    <row r="21" spans="1:23" s="45" customFormat="1">
      <c r="L21" s="31"/>
    </row>
    <row r="22" spans="1:23">
      <c r="L22" s="21"/>
    </row>
    <row r="23" spans="1:23">
      <c r="L23" s="21"/>
    </row>
    <row r="24" spans="1:23">
      <c r="L24" s="21"/>
    </row>
    <row r="25" spans="1:23">
      <c r="L25" s="21"/>
    </row>
    <row r="26" spans="1:23">
      <c r="L26" s="21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I34" sqref="I34"/>
    </sheetView>
  </sheetViews>
  <sheetFormatPr defaultColWidth="0" defaultRowHeight="14.25"/>
  <cols>
    <col min="1" max="36" width="11.625" style="5" customWidth="1"/>
    <col min="37" max="37" width="11.625" style="5" hidden="1" customWidth="1"/>
    <col min="38" max="16384" width="11.625" style="5" hidden="1"/>
  </cols>
  <sheetData>
    <row r="1" spans="1:36" ht="51">
      <c r="A1" s="22" t="s">
        <v>0</v>
      </c>
      <c r="B1" s="22" t="s">
        <v>1</v>
      </c>
      <c r="C1" s="22" t="s">
        <v>2</v>
      </c>
      <c r="D1" s="22" t="s">
        <v>83</v>
      </c>
      <c r="E1" s="22" t="s">
        <v>84</v>
      </c>
      <c r="F1" s="22" t="s">
        <v>3</v>
      </c>
      <c r="G1" s="22" t="s">
        <v>4</v>
      </c>
      <c r="H1" s="22" t="s">
        <v>85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86</v>
      </c>
      <c r="N1" s="22" t="s">
        <v>87</v>
      </c>
      <c r="O1" s="22" t="s">
        <v>9</v>
      </c>
      <c r="P1" s="22" t="s">
        <v>10</v>
      </c>
      <c r="Q1" s="22" t="s">
        <v>88</v>
      </c>
      <c r="R1" s="22" t="s">
        <v>11</v>
      </c>
      <c r="S1" s="22" t="s">
        <v>12</v>
      </c>
      <c r="T1" s="22" t="s">
        <v>89</v>
      </c>
      <c r="U1" s="22" t="s">
        <v>13</v>
      </c>
      <c r="V1" s="22" t="s">
        <v>14</v>
      </c>
      <c r="W1" s="22" t="s">
        <v>15</v>
      </c>
      <c r="X1" s="22" t="s">
        <v>90</v>
      </c>
      <c r="Y1" s="22" t="s">
        <v>91</v>
      </c>
      <c r="Z1" s="22" t="s">
        <v>17</v>
      </c>
      <c r="AA1" s="22" t="s">
        <v>18</v>
      </c>
      <c r="AB1" s="22" t="s">
        <v>19</v>
      </c>
      <c r="AC1" s="22" t="s">
        <v>16</v>
      </c>
      <c r="AD1" s="22" t="s">
        <v>20</v>
      </c>
      <c r="AE1" s="22" t="s">
        <v>21</v>
      </c>
      <c r="AF1" s="22" t="s">
        <v>92</v>
      </c>
      <c r="AG1" s="22" t="s">
        <v>22</v>
      </c>
      <c r="AH1" s="22" t="s">
        <v>23</v>
      </c>
      <c r="AI1" s="22" t="s">
        <v>24</v>
      </c>
      <c r="AJ1" s="22" t="s">
        <v>25</v>
      </c>
    </row>
    <row r="2" spans="1:36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P2" s="21"/>
      <c r="Q2" s="21"/>
      <c r="R2" s="21"/>
      <c r="S2" s="21"/>
      <c r="T2" s="23"/>
      <c r="U2" s="21"/>
      <c r="V2" s="21"/>
      <c r="X2" s="21"/>
      <c r="Y2" s="31"/>
      <c r="Z2" s="21"/>
      <c r="AA2" s="21"/>
      <c r="AB2" s="21"/>
      <c r="AC2" s="21"/>
      <c r="AD2" s="21"/>
      <c r="AE2" s="21"/>
      <c r="AG2" s="21"/>
    </row>
    <row r="3" spans="1:36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P3" s="21"/>
      <c r="Q3" s="21"/>
      <c r="R3" s="21"/>
      <c r="S3" s="21"/>
      <c r="T3" s="23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G3" s="21"/>
    </row>
    <row r="4" spans="1:36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P4" s="21"/>
      <c r="Q4" s="21"/>
      <c r="R4" s="21"/>
      <c r="S4" s="21"/>
      <c r="T4" s="23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G4" s="21"/>
    </row>
    <row r="5" spans="1:36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P5" s="21"/>
      <c r="Q5" s="21"/>
      <c r="R5" s="21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G5" s="21"/>
    </row>
    <row r="6" spans="1:36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P6" s="21"/>
      <c r="Q6" s="21"/>
      <c r="R6" s="21"/>
      <c r="S6" s="21"/>
      <c r="T6" s="23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G6" s="21"/>
    </row>
    <row r="7" spans="1:36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P7" s="21"/>
      <c r="Q7" s="21"/>
      <c r="R7" s="21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</row>
    <row r="8" spans="1:36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P8" s="21"/>
      <c r="Q8" s="21"/>
      <c r="R8" s="21"/>
      <c r="S8" s="21"/>
      <c r="T8" s="23"/>
      <c r="U8" s="21"/>
      <c r="V8" s="21"/>
      <c r="W8" s="21"/>
      <c r="X8" s="21"/>
      <c r="Y8" s="21"/>
      <c r="Z8" s="21"/>
    </row>
    <row r="9" spans="1:3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P9" s="21"/>
      <c r="Q9" s="21"/>
      <c r="R9" s="21"/>
      <c r="S9" s="21"/>
      <c r="T9" s="23"/>
      <c r="U9" s="21"/>
      <c r="V9" s="21"/>
      <c r="W9" s="21"/>
      <c r="X9" s="21"/>
      <c r="Y9" s="21"/>
      <c r="Z9" s="21"/>
      <c r="AB9" s="23"/>
      <c r="AC9" s="23"/>
      <c r="AD9" s="30"/>
      <c r="AG9" s="21"/>
    </row>
    <row r="10" spans="1:36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P10" s="21"/>
      <c r="Q10" s="21"/>
      <c r="R10" s="21"/>
      <c r="S10" s="21"/>
      <c r="T10" s="23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G10" s="21"/>
    </row>
    <row r="11" spans="1:36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P11" s="21"/>
      <c r="Q11" s="21"/>
      <c r="R11" s="21"/>
      <c r="S11" s="21"/>
      <c r="T11" s="23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G11" s="21"/>
    </row>
    <row r="12" spans="1:36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P12" s="21"/>
      <c r="Q12" s="21"/>
      <c r="R12" s="21"/>
      <c r="S12" s="21"/>
      <c r="T12" s="23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G12" s="21"/>
    </row>
    <row r="13" spans="1:3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P13" s="21"/>
      <c r="Q13" s="21"/>
      <c r="R13" s="21"/>
      <c r="S13" s="21"/>
      <c r="T13" s="23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G13" s="21"/>
    </row>
    <row r="14" spans="1:36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P14" s="21"/>
      <c r="Q14" s="21"/>
      <c r="R14" s="21"/>
      <c r="S14" s="21"/>
      <c r="T14" s="23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G14" s="21"/>
    </row>
    <row r="15" spans="1:36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P15" s="21"/>
      <c r="Q15" s="21"/>
      <c r="R15" s="21"/>
      <c r="S15" s="21"/>
      <c r="T15" s="23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G15" s="21"/>
    </row>
    <row r="16" spans="1:3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P16" s="21"/>
      <c r="Q16" s="21"/>
      <c r="R16" s="21"/>
      <c r="S16" s="21"/>
      <c r="T16" s="23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G16" s="21"/>
    </row>
    <row r="17" spans="1:3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P17" s="21"/>
      <c r="Q17" s="21"/>
      <c r="R17" s="21"/>
      <c r="S17" s="21"/>
      <c r="T17" s="23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G17" s="21"/>
    </row>
    <row r="18" spans="1:3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P18" s="21"/>
      <c r="Q18" s="21"/>
      <c r="R18" s="21"/>
      <c r="S18" s="21"/>
      <c r="T18" s="23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G18" s="21"/>
    </row>
    <row r="19" spans="1:3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P19" s="21"/>
      <c r="Q19" s="21"/>
      <c r="R19" s="21"/>
      <c r="S19" s="21"/>
      <c r="T19" s="23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G19" s="21"/>
    </row>
    <row r="20" spans="1:33">
      <c r="E20" s="21"/>
      <c r="H20" s="21"/>
      <c r="I20" s="21"/>
      <c r="J20" s="21"/>
      <c r="K20" s="21"/>
      <c r="L20" s="21"/>
      <c r="M20" s="21"/>
      <c r="N20" s="21"/>
      <c r="P20" s="21"/>
      <c r="Q20" s="21"/>
      <c r="T20" s="23"/>
      <c r="X20" s="21"/>
      <c r="Y20" s="21"/>
      <c r="AG20" s="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131"/>
  <sheetViews>
    <sheetView rightToLeft="1" topLeftCell="N1" workbookViewId="0">
      <selection activeCell="N1" sqref="A1:XFD1"/>
    </sheetView>
  </sheetViews>
  <sheetFormatPr defaultColWidth="17.875" defaultRowHeight="14.25"/>
  <cols>
    <col min="1" max="4" width="17.875" style="3"/>
    <col min="5" max="5" width="17.875" style="5"/>
    <col min="6" max="23" width="17.875" style="3"/>
    <col min="24" max="25" width="17.875" style="5"/>
    <col min="26" max="16384" width="17.875" style="3"/>
  </cols>
  <sheetData>
    <row r="1" spans="1:36" ht="76.5">
      <c r="A1" s="22" t="s">
        <v>0</v>
      </c>
      <c r="B1" s="22" t="s">
        <v>1</v>
      </c>
      <c r="C1" s="22" t="s">
        <v>2</v>
      </c>
      <c r="D1" s="22" t="s">
        <v>83</v>
      </c>
      <c r="E1" s="22" t="s">
        <v>84</v>
      </c>
      <c r="F1" s="22" t="s">
        <v>3</v>
      </c>
      <c r="G1" s="22" t="s">
        <v>4</v>
      </c>
      <c r="H1" s="22" t="s">
        <v>85</v>
      </c>
      <c r="I1" s="22" t="s">
        <v>5</v>
      </c>
      <c r="J1" s="22" t="s">
        <v>6</v>
      </c>
      <c r="K1" s="22" t="s">
        <v>7</v>
      </c>
      <c r="L1" s="22" t="s">
        <v>93</v>
      </c>
      <c r="M1" s="22" t="s">
        <v>8</v>
      </c>
      <c r="N1" s="22" t="s">
        <v>86</v>
      </c>
      <c r="O1" s="22" t="s">
        <v>87</v>
      </c>
      <c r="P1" s="22" t="s">
        <v>9</v>
      </c>
      <c r="Q1" s="22" t="s">
        <v>10</v>
      </c>
      <c r="R1" s="22" t="s">
        <v>88</v>
      </c>
      <c r="S1" s="22" t="s">
        <v>11</v>
      </c>
      <c r="T1" s="22" t="s">
        <v>12</v>
      </c>
      <c r="U1" s="22" t="s">
        <v>13</v>
      </c>
      <c r="V1" s="164" t="s">
        <v>14</v>
      </c>
      <c r="W1" s="164" t="s">
        <v>15</v>
      </c>
      <c r="X1" s="22" t="s">
        <v>90</v>
      </c>
      <c r="Y1" s="22" t="s">
        <v>91</v>
      </c>
      <c r="Z1" s="22" t="s">
        <v>17</v>
      </c>
      <c r="AA1" s="162" t="s">
        <v>18</v>
      </c>
      <c r="AB1" s="168" t="s">
        <v>19</v>
      </c>
      <c r="AC1" s="22" t="s">
        <v>16</v>
      </c>
      <c r="AD1" s="22" t="s">
        <v>20</v>
      </c>
      <c r="AE1" s="22" t="s">
        <v>21</v>
      </c>
      <c r="AF1" s="22" t="s">
        <v>92</v>
      </c>
      <c r="AG1" s="22" t="s">
        <v>22</v>
      </c>
      <c r="AH1" s="164" t="s">
        <v>23</v>
      </c>
      <c r="AI1" s="164" t="s">
        <v>24</v>
      </c>
      <c r="AJ1" s="164" t="s">
        <v>25</v>
      </c>
    </row>
    <row r="2" spans="1:36">
      <c r="A2" s="202">
        <v>891</v>
      </c>
      <c r="B2" s="214">
        <v>9957</v>
      </c>
      <c r="C2" s="214" t="s">
        <v>94</v>
      </c>
      <c r="D2" s="214" t="s">
        <v>95</v>
      </c>
      <c r="E2" s="215" t="s">
        <v>96</v>
      </c>
      <c r="F2" s="214" t="s">
        <v>97</v>
      </c>
      <c r="G2" s="214" t="s">
        <v>98</v>
      </c>
      <c r="H2" s="215" t="s">
        <v>99</v>
      </c>
      <c r="I2" s="214" t="s">
        <v>100</v>
      </c>
      <c r="J2" s="215" t="s">
        <v>30</v>
      </c>
      <c r="K2" s="215" t="s">
        <v>30</v>
      </c>
      <c r="L2" s="214" t="s">
        <v>101</v>
      </c>
      <c r="M2" s="215" t="s">
        <v>31</v>
      </c>
      <c r="N2" s="214" t="s">
        <v>102</v>
      </c>
      <c r="O2" s="214" t="s">
        <v>103</v>
      </c>
      <c r="P2" s="214" t="s">
        <v>104</v>
      </c>
      <c r="Q2" s="214" t="s">
        <v>105</v>
      </c>
      <c r="R2" s="214" t="s">
        <v>106</v>
      </c>
      <c r="S2" s="215" t="s">
        <v>34</v>
      </c>
      <c r="T2" s="216">
        <v>1.2090000000000001</v>
      </c>
      <c r="U2" s="214" t="s">
        <v>55</v>
      </c>
      <c r="V2" s="217">
        <v>3.5000000000000003E-2</v>
      </c>
      <c r="W2" s="217">
        <v>4.9610000000000001E-2</v>
      </c>
      <c r="X2" s="215" t="s">
        <v>107</v>
      </c>
      <c r="Y2" s="215" t="s">
        <v>103</v>
      </c>
      <c r="Z2" s="216">
        <v>124155</v>
      </c>
      <c r="AA2" s="218">
        <v>1</v>
      </c>
      <c r="AB2" s="219">
        <v>98.41</v>
      </c>
      <c r="AC2" s="214"/>
      <c r="AD2" s="216">
        <v>122.181</v>
      </c>
      <c r="AE2" s="214"/>
      <c r="AF2" s="214"/>
      <c r="AG2" s="215" t="s">
        <v>36</v>
      </c>
      <c r="AH2" s="220">
        <v>8.9300000000000002E-4</v>
      </c>
      <c r="AI2" s="220">
        <v>4.17656540756298E-3</v>
      </c>
      <c r="AJ2" s="220">
        <v>7.7705146224140798E-4</v>
      </c>
    </row>
    <row r="3" spans="1:36">
      <c r="A3" s="214">
        <v>891</v>
      </c>
      <c r="B3" s="214">
        <v>9957</v>
      </c>
      <c r="C3" s="214" t="s">
        <v>94</v>
      </c>
      <c r="D3" s="214" t="s">
        <v>95</v>
      </c>
      <c r="E3" s="215" t="s">
        <v>96</v>
      </c>
      <c r="F3" s="214" t="s">
        <v>108</v>
      </c>
      <c r="G3" s="214" t="s">
        <v>109</v>
      </c>
      <c r="H3" s="215" t="s">
        <v>99</v>
      </c>
      <c r="I3" s="214" t="s">
        <v>110</v>
      </c>
      <c r="J3" s="215" t="s">
        <v>30</v>
      </c>
      <c r="K3" s="215" t="s">
        <v>30</v>
      </c>
      <c r="L3" s="214" t="s">
        <v>101</v>
      </c>
      <c r="M3" s="215" t="s">
        <v>31</v>
      </c>
      <c r="N3" s="214" t="s">
        <v>102</v>
      </c>
      <c r="O3" s="214" t="s">
        <v>103</v>
      </c>
      <c r="P3" s="214" t="s">
        <v>104</v>
      </c>
      <c r="Q3" s="214" t="s">
        <v>105</v>
      </c>
      <c r="R3" s="214" t="s">
        <v>106</v>
      </c>
      <c r="S3" s="215" t="s">
        <v>34</v>
      </c>
      <c r="T3" s="216">
        <v>1.893</v>
      </c>
      <c r="U3" s="214" t="s">
        <v>111</v>
      </c>
      <c r="V3" s="217">
        <v>3.85E-2</v>
      </c>
      <c r="W3" s="217">
        <v>3.1359999999999999E-2</v>
      </c>
      <c r="X3" s="215" t="s">
        <v>107</v>
      </c>
      <c r="Y3" s="215" t="s">
        <v>103</v>
      </c>
      <c r="Z3" s="216">
        <v>245000</v>
      </c>
      <c r="AA3" s="218">
        <v>1</v>
      </c>
      <c r="AB3" s="219">
        <v>111.66</v>
      </c>
      <c r="AC3" s="214"/>
      <c r="AD3" s="216">
        <v>273.56700000000001</v>
      </c>
      <c r="AE3" s="214"/>
      <c r="AF3" s="202"/>
      <c r="AG3" s="215" t="s">
        <v>36</v>
      </c>
      <c r="AH3" s="220">
        <v>8.1700000000000002E-4</v>
      </c>
      <c r="AI3" s="220">
        <v>9.3514627644243394E-3</v>
      </c>
      <c r="AJ3" s="220">
        <v>1.73984293458774E-3</v>
      </c>
    </row>
    <row r="4" spans="1:36">
      <c r="A4" s="214">
        <v>891</v>
      </c>
      <c r="B4" s="214">
        <v>9957</v>
      </c>
      <c r="C4" s="214" t="s">
        <v>112</v>
      </c>
      <c r="D4" s="214" t="s">
        <v>113</v>
      </c>
      <c r="E4" s="215" t="s">
        <v>96</v>
      </c>
      <c r="F4" s="214" t="s">
        <v>114</v>
      </c>
      <c r="G4" s="214" t="s">
        <v>115</v>
      </c>
      <c r="H4" s="215" t="s">
        <v>99</v>
      </c>
      <c r="I4" s="214" t="s">
        <v>110</v>
      </c>
      <c r="J4" s="215" t="s">
        <v>30</v>
      </c>
      <c r="K4" s="215" t="s">
        <v>30</v>
      </c>
      <c r="L4" s="214" t="s">
        <v>101</v>
      </c>
      <c r="M4" s="215" t="s">
        <v>31</v>
      </c>
      <c r="N4" s="214" t="s">
        <v>116</v>
      </c>
      <c r="O4" s="214" t="s">
        <v>103</v>
      </c>
      <c r="P4" s="214" t="s">
        <v>117</v>
      </c>
      <c r="Q4" s="214" t="s">
        <v>118</v>
      </c>
      <c r="R4" s="214" t="s">
        <v>106</v>
      </c>
      <c r="S4" s="215" t="s">
        <v>34</v>
      </c>
      <c r="T4" s="216">
        <v>4.7809999999999997</v>
      </c>
      <c r="U4" s="214" t="s">
        <v>119</v>
      </c>
      <c r="V4" s="217">
        <v>5.1499999999999997E-2</v>
      </c>
      <c r="W4" s="217">
        <v>4.1050000000000003E-2</v>
      </c>
      <c r="X4" s="215" t="s">
        <v>107</v>
      </c>
      <c r="Y4" s="215" t="s">
        <v>103</v>
      </c>
      <c r="Z4" s="216">
        <v>0.22</v>
      </c>
      <c r="AA4" s="218">
        <v>1</v>
      </c>
      <c r="AB4" s="219">
        <v>153.07</v>
      </c>
      <c r="AC4" s="214"/>
      <c r="AD4" s="216">
        <v>0</v>
      </c>
      <c r="AE4" s="214"/>
      <c r="AF4" s="202"/>
      <c r="AG4" s="215" t="s">
        <v>36</v>
      </c>
      <c r="AH4" s="220">
        <v>0</v>
      </c>
      <c r="AI4" s="220">
        <v>1.15114121651038E-8</v>
      </c>
      <c r="AJ4" s="220">
        <v>2.1417022798588999E-9</v>
      </c>
    </row>
    <row r="5" spans="1:36">
      <c r="A5" s="214">
        <v>891</v>
      </c>
      <c r="B5" s="214">
        <v>9957</v>
      </c>
      <c r="C5" s="214" t="s">
        <v>120</v>
      </c>
      <c r="D5" s="214" t="s">
        <v>121</v>
      </c>
      <c r="E5" s="215" t="s">
        <v>96</v>
      </c>
      <c r="F5" s="214" t="s">
        <v>122</v>
      </c>
      <c r="G5" s="214" t="s">
        <v>123</v>
      </c>
      <c r="H5" s="215" t="s">
        <v>99</v>
      </c>
      <c r="I5" s="214" t="s">
        <v>110</v>
      </c>
      <c r="J5" s="215" t="s">
        <v>30</v>
      </c>
      <c r="K5" s="215" t="s">
        <v>30</v>
      </c>
      <c r="L5" s="214" t="s">
        <v>101</v>
      </c>
      <c r="M5" s="215" t="s">
        <v>31</v>
      </c>
      <c r="N5" s="214" t="s">
        <v>124</v>
      </c>
      <c r="O5" s="214" t="s">
        <v>103</v>
      </c>
      <c r="P5" s="214" t="s">
        <v>125</v>
      </c>
      <c r="Q5" s="214" t="s">
        <v>118</v>
      </c>
      <c r="R5" s="214" t="s">
        <v>106</v>
      </c>
      <c r="S5" s="215" t="s">
        <v>34</v>
      </c>
      <c r="T5" s="216">
        <v>2.3959999999999999</v>
      </c>
      <c r="U5" s="214" t="s">
        <v>126</v>
      </c>
      <c r="V5" s="217">
        <v>2.75E-2</v>
      </c>
      <c r="W5" s="217">
        <v>3.0259999999999999E-2</v>
      </c>
      <c r="X5" s="215" t="s">
        <v>107</v>
      </c>
      <c r="Y5" s="215" t="s">
        <v>103</v>
      </c>
      <c r="Z5" s="216">
        <v>199983.43</v>
      </c>
      <c r="AA5" s="218">
        <v>1</v>
      </c>
      <c r="AB5" s="219">
        <v>117.38</v>
      </c>
      <c r="AC5" s="214"/>
      <c r="AD5" s="216">
        <v>234.74100000000001</v>
      </c>
      <c r="AE5" s="214"/>
      <c r="AF5" s="202"/>
      <c r="AG5" s="215" t="s">
        <v>36</v>
      </c>
      <c r="AH5" s="220">
        <v>2.6800000000000001E-4</v>
      </c>
      <c r="AI5" s="220">
        <v>8.0242409131166606E-3</v>
      </c>
      <c r="AJ5" s="220">
        <v>1.4929128426011901E-3</v>
      </c>
    </row>
    <row r="6" spans="1:36">
      <c r="A6" s="214">
        <v>891</v>
      </c>
      <c r="B6" s="214">
        <v>9957</v>
      </c>
      <c r="C6" s="214" t="s">
        <v>127</v>
      </c>
      <c r="D6" s="214" t="s">
        <v>128</v>
      </c>
      <c r="E6" s="215" t="s">
        <v>96</v>
      </c>
      <c r="F6" s="214" t="s">
        <v>129</v>
      </c>
      <c r="G6" s="214" t="s">
        <v>130</v>
      </c>
      <c r="H6" s="215" t="s">
        <v>99</v>
      </c>
      <c r="I6" s="214" t="s">
        <v>100</v>
      </c>
      <c r="J6" s="215" t="s">
        <v>30</v>
      </c>
      <c r="K6" s="215" t="s">
        <v>30</v>
      </c>
      <c r="L6" s="214" t="s">
        <v>101</v>
      </c>
      <c r="M6" s="215" t="s">
        <v>31</v>
      </c>
      <c r="N6" s="214" t="s">
        <v>131</v>
      </c>
      <c r="O6" s="214" t="s">
        <v>103</v>
      </c>
      <c r="P6" s="214" t="s">
        <v>104</v>
      </c>
      <c r="Q6" s="214" t="s">
        <v>105</v>
      </c>
      <c r="R6" s="214" t="s">
        <v>106</v>
      </c>
      <c r="S6" s="215" t="s">
        <v>34</v>
      </c>
      <c r="T6" s="216">
        <v>5.9370000000000003</v>
      </c>
      <c r="U6" s="214" t="s">
        <v>132</v>
      </c>
      <c r="V6" s="217">
        <v>5.1299999999999998E-2</v>
      </c>
      <c r="W6" s="217">
        <v>5.1470000000000002E-2</v>
      </c>
      <c r="X6" s="215" t="s">
        <v>107</v>
      </c>
      <c r="Y6" s="215" t="s">
        <v>103</v>
      </c>
      <c r="Z6" s="221">
        <v>220000</v>
      </c>
      <c r="AA6" s="222">
        <v>1</v>
      </c>
      <c r="AB6" s="223">
        <v>100.43</v>
      </c>
      <c r="AC6" s="214"/>
      <c r="AD6" s="221">
        <v>220.946</v>
      </c>
      <c r="AE6" s="202"/>
      <c r="AF6" s="202"/>
      <c r="AG6" s="202" t="s">
        <v>36</v>
      </c>
      <c r="AH6" s="220">
        <v>6.4599999999999998E-4</v>
      </c>
      <c r="AI6" s="220">
        <v>7.5526956538928304E-3</v>
      </c>
      <c r="AJ6" s="220">
        <v>1.4051816813629701E-3</v>
      </c>
    </row>
    <row r="7" spans="1:36">
      <c r="A7" s="214">
        <v>891</v>
      </c>
      <c r="B7" s="214">
        <v>9957</v>
      </c>
      <c r="C7" s="214" t="s">
        <v>133</v>
      </c>
      <c r="D7" s="214" t="s">
        <v>134</v>
      </c>
      <c r="E7" s="215" t="s">
        <v>96</v>
      </c>
      <c r="F7" s="214" t="s">
        <v>135</v>
      </c>
      <c r="G7" s="214" t="s">
        <v>136</v>
      </c>
      <c r="H7" s="215" t="s">
        <v>99</v>
      </c>
      <c r="I7" s="214" t="s">
        <v>100</v>
      </c>
      <c r="J7" s="215" t="s">
        <v>30</v>
      </c>
      <c r="K7" s="215" t="s">
        <v>30</v>
      </c>
      <c r="L7" s="214" t="s">
        <v>101</v>
      </c>
      <c r="M7" s="215" t="s">
        <v>31</v>
      </c>
      <c r="N7" s="214" t="s">
        <v>116</v>
      </c>
      <c r="O7" s="214" t="s">
        <v>103</v>
      </c>
      <c r="P7" s="214" t="s">
        <v>137</v>
      </c>
      <c r="Q7" s="214" t="s">
        <v>118</v>
      </c>
      <c r="R7" s="214" t="s">
        <v>106</v>
      </c>
      <c r="S7" s="215" t="s">
        <v>34</v>
      </c>
      <c r="T7" s="216">
        <v>7.07</v>
      </c>
      <c r="U7" s="214" t="s">
        <v>138</v>
      </c>
      <c r="V7" s="217">
        <v>2.4E-2</v>
      </c>
      <c r="W7" s="217">
        <v>4.6629999999999998E-2</v>
      </c>
      <c r="X7" s="215" t="s">
        <v>107</v>
      </c>
      <c r="Y7" s="215" t="s">
        <v>103</v>
      </c>
      <c r="Z7" s="221">
        <v>300000</v>
      </c>
      <c r="AA7" s="222">
        <v>1</v>
      </c>
      <c r="AB7" s="223">
        <v>86.13</v>
      </c>
      <c r="AC7" s="214"/>
      <c r="AD7" s="221">
        <v>258.39</v>
      </c>
      <c r="AE7" s="202"/>
      <c r="AF7" s="202"/>
      <c r="AG7" s="202" t="s">
        <v>36</v>
      </c>
      <c r="AH7" s="220">
        <v>1.9100000000000001E-4</v>
      </c>
      <c r="AI7" s="220">
        <v>8.8326606048960699E-3</v>
      </c>
      <c r="AJ7" s="220">
        <v>1.64331961043593E-3</v>
      </c>
    </row>
    <row r="8" spans="1:36">
      <c r="A8" s="214">
        <v>891</v>
      </c>
      <c r="B8" s="214">
        <v>9957</v>
      </c>
      <c r="C8" s="214" t="s">
        <v>139</v>
      </c>
      <c r="D8" s="214" t="s">
        <v>140</v>
      </c>
      <c r="E8" s="215" t="s">
        <v>96</v>
      </c>
      <c r="F8" s="214" t="s">
        <v>141</v>
      </c>
      <c r="G8" s="214" t="s">
        <v>142</v>
      </c>
      <c r="H8" s="215" t="s">
        <v>99</v>
      </c>
      <c r="I8" s="214" t="s">
        <v>110</v>
      </c>
      <c r="J8" s="215" t="s">
        <v>30</v>
      </c>
      <c r="K8" s="215" t="s">
        <v>30</v>
      </c>
      <c r="L8" s="214" t="s">
        <v>101</v>
      </c>
      <c r="M8" s="215" t="s">
        <v>31</v>
      </c>
      <c r="N8" s="214" t="s">
        <v>143</v>
      </c>
      <c r="O8" s="214" t="s">
        <v>103</v>
      </c>
      <c r="P8" s="214" t="s">
        <v>137</v>
      </c>
      <c r="Q8" s="214" t="s">
        <v>118</v>
      </c>
      <c r="R8" s="214" t="s">
        <v>106</v>
      </c>
      <c r="S8" s="215" t="s">
        <v>34</v>
      </c>
      <c r="T8" s="216">
        <v>1.7490000000000001</v>
      </c>
      <c r="U8" s="214" t="s">
        <v>58</v>
      </c>
      <c r="V8" s="217">
        <v>2.3400000000000001E-2</v>
      </c>
      <c r="W8" s="217">
        <v>2.9860000000000001E-2</v>
      </c>
      <c r="X8" s="215" t="s">
        <v>107</v>
      </c>
      <c r="Y8" s="215" t="s">
        <v>103</v>
      </c>
      <c r="Z8" s="216">
        <v>251891.89</v>
      </c>
      <c r="AA8" s="218">
        <v>1</v>
      </c>
      <c r="AB8" s="219">
        <v>118.73</v>
      </c>
      <c r="AC8" s="214"/>
      <c r="AD8" s="216">
        <v>299.07100000000003</v>
      </c>
      <c r="AE8" s="214"/>
      <c r="AF8" s="202"/>
      <c r="AG8" s="215" t="s">
        <v>36</v>
      </c>
      <c r="AH8" s="220">
        <v>1.55E-4</v>
      </c>
      <c r="AI8" s="220">
        <v>1.0223285608620999E-2</v>
      </c>
      <c r="AJ8" s="220">
        <v>1.9020458812174601E-3</v>
      </c>
    </row>
    <row r="9" spans="1:36">
      <c r="A9" s="214">
        <v>891</v>
      </c>
      <c r="B9" s="214">
        <v>9957</v>
      </c>
      <c r="C9" s="214" t="s">
        <v>144</v>
      </c>
      <c r="D9" s="214" t="s">
        <v>145</v>
      </c>
      <c r="E9" s="215" t="s">
        <v>96</v>
      </c>
      <c r="F9" s="214" t="s">
        <v>146</v>
      </c>
      <c r="G9" s="214" t="s">
        <v>147</v>
      </c>
      <c r="H9" s="215" t="s">
        <v>99</v>
      </c>
      <c r="I9" s="214" t="s">
        <v>110</v>
      </c>
      <c r="J9" s="215" t="s">
        <v>30</v>
      </c>
      <c r="K9" s="215" t="s">
        <v>30</v>
      </c>
      <c r="L9" s="214" t="s">
        <v>101</v>
      </c>
      <c r="M9" s="215" t="s">
        <v>31</v>
      </c>
      <c r="N9" s="214" t="s">
        <v>148</v>
      </c>
      <c r="O9" s="214" t="s">
        <v>103</v>
      </c>
      <c r="P9" s="214" t="s">
        <v>125</v>
      </c>
      <c r="Q9" s="214" t="s">
        <v>118</v>
      </c>
      <c r="R9" s="214" t="s">
        <v>106</v>
      </c>
      <c r="S9" s="215" t="s">
        <v>34</v>
      </c>
      <c r="T9" s="216">
        <v>1.319</v>
      </c>
      <c r="U9" s="214" t="s">
        <v>149</v>
      </c>
      <c r="V9" s="217">
        <v>3.2000000000000001E-2</v>
      </c>
      <c r="W9" s="217">
        <v>3.4700000000000002E-2</v>
      </c>
      <c r="X9" s="215" t="s">
        <v>107</v>
      </c>
      <c r="Y9" s="215" t="s">
        <v>103</v>
      </c>
      <c r="Z9" s="216">
        <v>78100</v>
      </c>
      <c r="AA9" s="218">
        <v>1</v>
      </c>
      <c r="AB9" s="219">
        <v>110.31</v>
      </c>
      <c r="AC9" s="214"/>
      <c r="AD9" s="216">
        <v>86.152000000000001</v>
      </c>
      <c r="AE9" s="214"/>
      <c r="AF9" s="202"/>
      <c r="AG9" s="215" t="s">
        <v>36</v>
      </c>
      <c r="AH9" s="220">
        <v>1.2899999999999999E-4</v>
      </c>
      <c r="AI9" s="220">
        <v>2.9449759976224801E-3</v>
      </c>
      <c r="AJ9" s="220">
        <v>5.4791381958834904E-4</v>
      </c>
    </row>
    <row r="10" spans="1:36">
      <c r="A10" s="214">
        <v>891</v>
      </c>
      <c r="B10" s="214">
        <v>9957</v>
      </c>
      <c r="C10" s="214" t="s">
        <v>144</v>
      </c>
      <c r="D10" s="214" t="s">
        <v>145</v>
      </c>
      <c r="E10" s="215" t="s">
        <v>96</v>
      </c>
      <c r="F10" s="214" t="s">
        <v>150</v>
      </c>
      <c r="G10" s="214" t="s">
        <v>151</v>
      </c>
      <c r="H10" s="215" t="s">
        <v>99</v>
      </c>
      <c r="I10" s="214" t="s">
        <v>100</v>
      </c>
      <c r="J10" s="215" t="s">
        <v>30</v>
      </c>
      <c r="K10" s="215" t="s">
        <v>30</v>
      </c>
      <c r="L10" s="214" t="s">
        <v>101</v>
      </c>
      <c r="M10" s="215" t="s">
        <v>31</v>
      </c>
      <c r="N10" s="214" t="s">
        <v>148</v>
      </c>
      <c r="O10" s="214" t="s">
        <v>103</v>
      </c>
      <c r="P10" s="214" t="s">
        <v>125</v>
      </c>
      <c r="Q10" s="214" t="s">
        <v>118</v>
      </c>
      <c r="R10" s="214" t="s">
        <v>106</v>
      </c>
      <c r="S10" s="215" t="s">
        <v>34</v>
      </c>
      <c r="T10" s="216">
        <v>1.391</v>
      </c>
      <c r="U10" s="214" t="s">
        <v>152</v>
      </c>
      <c r="V10" s="217">
        <v>5.7000000000000002E-2</v>
      </c>
      <c r="W10" s="217">
        <v>5.339E-2</v>
      </c>
      <c r="X10" s="215" t="s">
        <v>107</v>
      </c>
      <c r="Y10" s="215" t="s">
        <v>103</v>
      </c>
      <c r="Z10" s="216">
        <v>76450</v>
      </c>
      <c r="AA10" s="218">
        <v>1</v>
      </c>
      <c r="AB10" s="219">
        <v>100.89</v>
      </c>
      <c r="AC10" s="214"/>
      <c r="AD10" s="216">
        <v>77.13</v>
      </c>
      <c r="AE10" s="214"/>
      <c r="AF10" s="202"/>
      <c r="AG10" s="215" t="s">
        <v>36</v>
      </c>
      <c r="AH10" s="220">
        <v>1.06E-4</v>
      </c>
      <c r="AI10" s="220">
        <v>2.63658303217299E-3</v>
      </c>
      <c r="AJ10" s="220">
        <v>4.9053719995884298E-4</v>
      </c>
    </row>
    <row r="11" spans="1:36">
      <c r="A11" s="214">
        <v>891</v>
      </c>
      <c r="B11" s="214">
        <v>9957</v>
      </c>
      <c r="C11" s="214" t="s">
        <v>153</v>
      </c>
      <c r="D11" s="214" t="s">
        <v>154</v>
      </c>
      <c r="E11" s="215" t="s">
        <v>96</v>
      </c>
      <c r="F11" s="214" t="s">
        <v>155</v>
      </c>
      <c r="G11" s="214" t="s">
        <v>156</v>
      </c>
      <c r="H11" s="215" t="s">
        <v>99</v>
      </c>
      <c r="I11" s="214" t="s">
        <v>110</v>
      </c>
      <c r="J11" s="215" t="s">
        <v>30</v>
      </c>
      <c r="K11" s="215" t="s">
        <v>30</v>
      </c>
      <c r="L11" s="214" t="s">
        <v>101</v>
      </c>
      <c r="M11" s="215" t="s">
        <v>31</v>
      </c>
      <c r="N11" s="214" t="s">
        <v>148</v>
      </c>
      <c r="O11" s="214" t="s">
        <v>103</v>
      </c>
      <c r="P11" s="214" t="s">
        <v>125</v>
      </c>
      <c r="Q11" s="214" t="s">
        <v>118</v>
      </c>
      <c r="R11" s="214" t="s">
        <v>106</v>
      </c>
      <c r="S11" s="215" t="s">
        <v>34</v>
      </c>
      <c r="T11" s="216">
        <v>2.3919999999999999</v>
      </c>
      <c r="U11" s="214" t="s">
        <v>157</v>
      </c>
      <c r="V11" s="217">
        <v>3.2300000000000002E-2</v>
      </c>
      <c r="W11" s="217">
        <v>2.954E-2</v>
      </c>
      <c r="X11" s="215" t="s">
        <v>107</v>
      </c>
      <c r="Y11" s="215" t="s">
        <v>103</v>
      </c>
      <c r="Z11" s="216">
        <v>95200</v>
      </c>
      <c r="AA11" s="218">
        <v>1</v>
      </c>
      <c r="AB11" s="219">
        <v>110.84</v>
      </c>
      <c r="AC11" s="214"/>
      <c r="AD11" s="216">
        <v>105.52</v>
      </c>
      <c r="AE11" s="214"/>
      <c r="AF11" s="202"/>
      <c r="AG11" s="215" t="s">
        <v>36</v>
      </c>
      <c r="AH11" s="220">
        <v>1.84E-4</v>
      </c>
      <c r="AI11" s="220">
        <v>3.60702628034073E-3</v>
      </c>
      <c r="AJ11" s="220">
        <v>6.7108850741485397E-4</v>
      </c>
    </row>
    <row r="12" spans="1:36">
      <c r="A12" s="214">
        <v>891</v>
      </c>
      <c r="B12" s="214">
        <v>9957</v>
      </c>
      <c r="C12" s="214" t="s">
        <v>158</v>
      </c>
      <c r="D12" s="214" t="s">
        <v>159</v>
      </c>
      <c r="E12" s="215" t="s">
        <v>96</v>
      </c>
      <c r="F12" s="214" t="s">
        <v>160</v>
      </c>
      <c r="G12" s="214" t="s">
        <v>161</v>
      </c>
      <c r="H12" s="215" t="s">
        <v>99</v>
      </c>
      <c r="I12" s="214" t="s">
        <v>110</v>
      </c>
      <c r="J12" s="215" t="s">
        <v>30</v>
      </c>
      <c r="K12" s="215" t="s">
        <v>30</v>
      </c>
      <c r="L12" s="214" t="s">
        <v>101</v>
      </c>
      <c r="M12" s="215" t="s">
        <v>31</v>
      </c>
      <c r="N12" s="214" t="s">
        <v>143</v>
      </c>
      <c r="O12" s="214" t="s">
        <v>103</v>
      </c>
      <c r="P12" s="214" t="s">
        <v>162</v>
      </c>
      <c r="Q12" s="214" t="s">
        <v>118</v>
      </c>
      <c r="R12" s="214" t="s">
        <v>106</v>
      </c>
      <c r="S12" s="215" t="s">
        <v>34</v>
      </c>
      <c r="T12" s="216">
        <v>1.9159999999999999</v>
      </c>
      <c r="U12" s="214" t="s">
        <v>163</v>
      </c>
      <c r="V12" s="217">
        <v>2.4899999999999999E-2</v>
      </c>
      <c r="W12" s="217">
        <v>2.9430000000000001E-2</v>
      </c>
      <c r="X12" s="215" t="s">
        <v>107</v>
      </c>
      <c r="Y12" s="215" t="s">
        <v>103</v>
      </c>
      <c r="Z12" s="216">
        <v>232000</v>
      </c>
      <c r="AA12" s="218">
        <v>1</v>
      </c>
      <c r="AB12" s="219">
        <v>110.79</v>
      </c>
      <c r="AC12" s="214"/>
      <c r="AD12" s="216">
        <v>257.03300000000002</v>
      </c>
      <c r="AE12" s="214"/>
      <c r="AF12" s="202"/>
      <c r="AG12" s="215" t="s">
        <v>36</v>
      </c>
      <c r="AH12" s="220">
        <v>1.2440000000000001E-3</v>
      </c>
      <c r="AI12" s="220">
        <v>8.7862668320218707E-3</v>
      </c>
      <c r="AJ12" s="220">
        <v>1.6346880326841499E-3</v>
      </c>
    </row>
    <row r="13" spans="1:36">
      <c r="A13" s="214">
        <v>891</v>
      </c>
      <c r="B13" s="214">
        <v>9957</v>
      </c>
      <c r="C13" s="214" t="s">
        <v>164</v>
      </c>
      <c r="D13" s="214" t="s">
        <v>165</v>
      </c>
      <c r="E13" s="215" t="s">
        <v>96</v>
      </c>
      <c r="F13" s="214" t="s">
        <v>166</v>
      </c>
      <c r="G13" s="214" t="s">
        <v>167</v>
      </c>
      <c r="H13" s="215" t="s">
        <v>99</v>
      </c>
      <c r="I13" s="214" t="s">
        <v>100</v>
      </c>
      <c r="J13" s="215" t="s">
        <v>30</v>
      </c>
      <c r="K13" s="215" t="s">
        <v>30</v>
      </c>
      <c r="L13" s="214" t="s">
        <v>101</v>
      </c>
      <c r="M13" s="215" t="s">
        <v>31</v>
      </c>
      <c r="N13" s="214" t="s">
        <v>168</v>
      </c>
      <c r="O13" s="214" t="s">
        <v>103</v>
      </c>
      <c r="P13" s="214" t="s">
        <v>169</v>
      </c>
      <c r="Q13" s="214" t="s">
        <v>169</v>
      </c>
      <c r="R13" s="214" t="s">
        <v>169</v>
      </c>
      <c r="S13" s="215" t="s">
        <v>34</v>
      </c>
      <c r="T13" s="216">
        <v>2.5449999999999999</v>
      </c>
      <c r="U13" s="214" t="s">
        <v>79</v>
      </c>
      <c r="V13" s="217">
        <v>5.5E-2</v>
      </c>
      <c r="W13" s="217">
        <v>5.8810000000000001E-2</v>
      </c>
      <c r="X13" s="215" t="s">
        <v>107</v>
      </c>
      <c r="Y13" s="215" t="s">
        <v>103</v>
      </c>
      <c r="Z13" s="216">
        <v>79000</v>
      </c>
      <c r="AA13" s="218">
        <v>1</v>
      </c>
      <c r="AB13" s="219">
        <v>99.35</v>
      </c>
      <c r="AC13" s="214"/>
      <c r="AD13" s="216">
        <v>78.486999999999995</v>
      </c>
      <c r="AE13" s="214"/>
      <c r="AF13" s="202"/>
      <c r="AG13" s="215" t="s">
        <v>36</v>
      </c>
      <c r="AH13" s="220">
        <v>2.41E-4</v>
      </c>
      <c r="AI13" s="220">
        <v>2.6829390323393899E-3</v>
      </c>
      <c r="AJ13" s="220">
        <v>4.9916175008506397E-4</v>
      </c>
    </row>
    <row r="14" spans="1:36">
      <c r="A14" s="214">
        <v>891</v>
      </c>
      <c r="B14" s="214">
        <v>9957</v>
      </c>
      <c r="C14" s="214" t="s">
        <v>170</v>
      </c>
      <c r="D14" s="214" t="s">
        <v>171</v>
      </c>
      <c r="E14" s="215" t="s">
        <v>96</v>
      </c>
      <c r="F14" s="214" t="s">
        <v>172</v>
      </c>
      <c r="G14" s="214" t="s">
        <v>173</v>
      </c>
      <c r="H14" s="215" t="s">
        <v>99</v>
      </c>
      <c r="I14" s="214" t="s">
        <v>100</v>
      </c>
      <c r="J14" s="215" t="s">
        <v>30</v>
      </c>
      <c r="K14" s="215" t="s">
        <v>30</v>
      </c>
      <c r="L14" s="214" t="s">
        <v>101</v>
      </c>
      <c r="M14" s="215" t="s">
        <v>31</v>
      </c>
      <c r="N14" s="214" t="s">
        <v>174</v>
      </c>
      <c r="O14" s="214" t="s">
        <v>103</v>
      </c>
      <c r="P14" s="214" t="s">
        <v>117</v>
      </c>
      <c r="Q14" s="214" t="s">
        <v>118</v>
      </c>
      <c r="R14" s="214" t="s">
        <v>106</v>
      </c>
      <c r="S14" s="215" t="s">
        <v>34</v>
      </c>
      <c r="T14" s="216">
        <v>3.5289999999999999</v>
      </c>
      <c r="U14" s="214" t="s">
        <v>175</v>
      </c>
      <c r="V14" s="217">
        <v>2.9899999999999999E-2</v>
      </c>
      <c r="W14" s="217">
        <v>4.947E-2</v>
      </c>
      <c r="X14" s="215" t="s">
        <v>107</v>
      </c>
      <c r="Y14" s="215" t="s">
        <v>103</v>
      </c>
      <c r="Z14" s="216">
        <v>300000</v>
      </c>
      <c r="AA14" s="218">
        <v>1</v>
      </c>
      <c r="AB14" s="219">
        <v>105.96</v>
      </c>
      <c r="AC14" s="214"/>
      <c r="AD14" s="216">
        <v>317.88</v>
      </c>
      <c r="AE14" s="214"/>
      <c r="AF14" s="202"/>
      <c r="AG14" s="215" t="s">
        <v>36</v>
      </c>
      <c r="AH14" s="220">
        <v>1.5E-3</v>
      </c>
      <c r="AI14" s="220">
        <v>1.08662338058143E-2</v>
      </c>
      <c r="AJ14" s="220">
        <v>2.02166661931721E-3</v>
      </c>
    </row>
    <row r="15" spans="1:36">
      <c r="A15" s="214">
        <v>891</v>
      </c>
      <c r="B15" s="214">
        <v>9957</v>
      </c>
      <c r="C15" s="214" t="s">
        <v>170</v>
      </c>
      <c r="D15" s="214" t="s">
        <v>171</v>
      </c>
      <c r="E15" s="215" t="s">
        <v>96</v>
      </c>
      <c r="F15" s="214" t="s">
        <v>176</v>
      </c>
      <c r="G15" s="214" t="s">
        <v>177</v>
      </c>
      <c r="H15" s="215" t="s">
        <v>99</v>
      </c>
      <c r="I15" s="214" t="s">
        <v>100</v>
      </c>
      <c r="J15" s="215" t="s">
        <v>30</v>
      </c>
      <c r="K15" s="215" t="s">
        <v>30</v>
      </c>
      <c r="L15" s="214" t="s">
        <v>101</v>
      </c>
      <c r="M15" s="215" t="s">
        <v>31</v>
      </c>
      <c r="N15" s="214" t="s">
        <v>174</v>
      </c>
      <c r="O15" s="214" t="s">
        <v>103</v>
      </c>
      <c r="P15" s="214" t="s">
        <v>117</v>
      </c>
      <c r="Q15" s="214" t="s">
        <v>118</v>
      </c>
      <c r="R15" s="214" t="s">
        <v>106</v>
      </c>
      <c r="S15" s="215" t="s">
        <v>34</v>
      </c>
      <c r="T15" s="216">
        <v>2.347</v>
      </c>
      <c r="U15" s="214" t="s">
        <v>178</v>
      </c>
      <c r="V15" s="217">
        <v>2.0400000000000001E-2</v>
      </c>
      <c r="W15" s="217">
        <v>4.8959999999999997E-2</v>
      </c>
      <c r="X15" s="215" t="s">
        <v>107</v>
      </c>
      <c r="Y15" s="215" t="s">
        <v>103</v>
      </c>
      <c r="Z15" s="216">
        <v>89999.98</v>
      </c>
      <c r="AA15" s="218">
        <v>1</v>
      </c>
      <c r="AB15" s="219">
        <v>93.81</v>
      </c>
      <c r="AC15" s="214"/>
      <c r="AD15" s="216">
        <v>84.429000000000002</v>
      </c>
      <c r="AE15" s="214"/>
      <c r="AF15" s="202"/>
      <c r="AG15" s="215" t="s">
        <v>36</v>
      </c>
      <c r="AH15" s="220">
        <v>2.9999999999999997E-4</v>
      </c>
      <c r="AI15" s="220">
        <v>2.8860735186825798E-3</v>
      </c>
      <c r="AJ15" s="220">
        <v>5.3695499267592602E-4</v>
      </c>
    </row>
    <row r="16" spans="1:36">
      <c r="A16" s="214">
        <v>891</v>
      </c>
      <c r="B16" s="214">
        <v>9957</v>
      </c>
      <c r="C16" s="214" t="s">
        <v>179</v>
      </c>
      <c r="D16" s="214" t="s">
        <v>180</v>
      </c>
      <c r="E16" s="215" t="s">
        <v>96</v>
      </c>
      <c r="F16" s="214" t="s">
        <v>181</v>
      </c>
      <c r="G16" s="214" t="s">
        <v>182</v>
      </c>
      <c r="H16" s="215" t="s">
        <v>99</v>
      </c>
      <c r="I16" s="214" t="s">
        <v>100</v>
      </c>
      <c r="J16" s="215" t="s">
        <v>30</v>
      </c>
      <c r="K16" s="215" t="s">
        <v>30</v>
      </c>
      <c r="L16" s="214" t="s">
        <v>101</v>
      </c>
      <c r="M16" s="215" t="s">
        <v>31</v>
      </c>
      <c r="N16" s="214" t="s">
        <v>174</v>
      </c>
      <c r="O16" s="214" t="s">
        <v>103</v>
      </c>
      <c r="P16" s="214" t="s">
        <v>125</v>
      </c>
      <c r="Q16" s="214" t="s">
        <v>118</v>
      </c>
      <c r="R16" s="214" t="s">
        <v>106</v>
      </c>
      <c r="S16" s="215" t="s">
        <v>34</v>
      </c>
      <c r="T16" s="216">
        <v>2.5489999999999999</v>
      </c>
      <c r="U16" s="214" t="s">
        <v>183</v>
      </c>
      <c r="V16" s="217">
        <v>0.04</v>
      </c>
      <c r="W16" s="217">
        <v>4.802E-2</v>
      </c>
      <c r="X16" s="215" t="s">
        <v>107</v>
      </c>
      <c r="Y16" s="215" t="s">
        <v>103</v>
      </c>
      <c r="Z16" s="216">
        <v>110250.04</v>
      </c>
      <c r="AA16" s="218">
        <v>1</v>
      </c>
      <c r="AB16" s="219">
        <v>99.07</v>
      </c>
      <c r="AC16" s="214"/>
      <c r="AD16" s="216">
        <v>109.22499999999999</v>
      </c>
      <c r="AE16" s="214"/>
      <c r="AF16" s="202"/>
      <c r="AG16" s="215" t="s">
        <v>36</v>
      </c>
      <c r="AH16" s="220">
        <v>1.9000000000000001E-4</v>
      </c>
      <c r="AI16" s="220">
        <v>3.7336771313740899E-3</v>
      </c>
      <c r="AJ16" s="220">
        <v>6.9465194277046598E-4</v>
      </c>
    </row>
    <row r="17" spans="1:36">
      <c r="A17" s="214">
        <v>891</v>
      </c>
      <c r="B17" s="214">
        <v>9957</v>
      </c>
      <c r="C17" s="214" t="s">
        <v>179</v>
      </c>
      <c r="D17" s="214" t="s">
        <v>180</v>
      </c>
      <c r="E17" s="215" t="s">
        <v>96</v>
      </c>
      <c r="F17" s="214" t="s">
        <v>184</v>
      </c>
      <c r="G17" s="214" t="s">
        <v>185</v>
      </c>
      <c r="H17" s="215" t="s">
        <v>99</v>
      </c>
      <c r="I17" s="214" t="s">
        <v>100</v>
      </c>
      <c r="J17" s="215" t="s">
        <v>30</v>
      </c>
      <c r="K17" s="215" t="s">
        <v>30</v>
      </c>
      <c r="L17" s="214" t="s">
        <v>101</v>
      </c>
      <c r="M17" s="215" t="s">
        <v>31</v>
      </c>
      <c r="N17" s="214" t="s">
        <v>174</v>
      </c>
      <c r="O17" s="214" t="s">
        <v>103</v>
      </c>
      <c r="P17" s="214" t="s">
        <v>125</v>
      </c>
      <c r="Q17" s="214" t="s">
        <v>118</v>
      </c>
      <c r="R17" s="214" t="s">
        <v>106</v>
      </c>
      <c r="S17" s="215" t="s">
        <v>34</v>
      </c>
      <c r="T17" s="216">
        <v>4.508</v>
      </c>
      <c r="U17" s="214" t="s">
        <v>186</v>
      </c>
      <c r="V17" s="217">
        <v>2.07E-2</v>
      </c>
      <c r="W17" s="217">
        <v>4.9689999999999998E-2</v>
      </c>
      <c r="X17" s="215" t="s">
        <v>107</v>
      </c>
      <c r="Y17" s="215" t="s">
        <v>103</v>
      </c>
      <c r="Z17" s="216">
        <v>294000</v>
      </c>
      <c r="AA17" s="218">
        <v>1</v>
      </c>
      <c r="AB17" s="219">
        <v>88.43</v>
      </c>
      <c r="AC17" s="214"/>
      <c r="AD17" s="216">
        <v>259.98399999999998</v>
      </c>
      <c r="AE17" s="214"/>
      <c r="AF17" s="202"/>
      <c r="AG17" s="215" t="s">
        <v>36</v>
      </c>
      <c r="AH17" s="220">
        <v>4.0499999999999998E-4</v>
      </c>
      <c r="AI17" s="220">
        <v>8.8871558544658096E-3</v>
      </c>
      <c r="AJ17" s="220">
        <v>1.65345847077479E-3</v>
      </c>
    </row>
    <row r="18" spans="1:36">
      <c r="A18" s="214">
        <v>891</v>
      </c>
      <c r="B18" s="214">
        <v>9957</v>
      </c>
      <c r="C18" s="214" t="s">
        <v>187</v>
      </c>
      <c r="D18" s="214" t="s">
        <v>188</v>
      </c>
      <c r="E18" s="215" t="s">
        <v>96</v>
      </c>
      <c r="F18" s="214" t="s">
        <v>189</v>
      </c>
      <c r="G18" s="214" t="s">
        <v>190</v>
      </c>
      <c r="H18" s="215" t="s">
        <v>99</v>
      </c>
      <c r="I18" s="214" t="s">
        <v>110</v>
      </c>
      <c r="J18" s="215" t="s">
        <v>30</v>
      </c>
      <c r="K18" s="215" t="s">
        <v>30</v>
      </c>
      <c r="L18" s="214" t="s">
        <v>101</v>
      </c>
      <c r="M18" s="215" t="s">
        <v>31</v>
      </c>
      <c r="N18" s="214" t="s">
        <v>143</v>
      </c>
      <c r="O18" s="214" t="s">
        <v>103</v>
      </c>
      <c r="P18" s="214" t="s">
        <v>137</v>
      </c>
      <c r="Q18" s="214" t="s">
        <v>118</v>
      </c>
      <c r="R18" s="214" t="s">
        <v>106</v>
      </c>
      <c r="S18" s="215" t="s">
        <v>34</v>
      </c>
      <c r="T18" s="216">
        <v>2.6160000000000001</v>
      </c>
      <c r="U18" s="214" t="s">
        <v>191</v>
      </c>
      <c r="V18" s="217">
        <v>1.14E-2</v>
      </c>
      <c r="W18" s="217">
        <v>2.895E-2</v>
      </c>
      <c r="X18" s="215" t="s">
        <v>107</v>
      </c>
      <c r="Y18" s="215" t="s">
        <v>103</v>
      </c>
      <c r="Z18" s="216">
        <v>37355.4</v>
      </c>
      <c r="AA18" s="218">
        <v>1</v>
      </c>
      <c r="AB18" s="219">
        <v>111.73</v>
      </c>
      <c r="AC18" s="216">
        <v>5.4039999999999999</v>
      </c>
      <c r="AD18" s="216">
        <v>47.142000000000003</v>
      </c>
      <c r="AE18" s="214"/>
      <c r="AF18" s="202"/>
      <c r="AG18" s="215" t="s">
        <v>36</v>
      </c>
      <c r="AH18" s="220">
        <v>1.5999999999999999E-5</v>
      </c>
      <c r="AI18" s="220">
        <v>1.6114605734863399E-3</v>
      </c>
      <c r="AJ18" s="220">
        <v>2.9981280616471598E-4</v>
      </c>
    </row>
    <row r="19" spans="1:36">
      <c r="A19" s="214">
        <v>891</v>
      </c>
      <c r="B19" s="214">
        <v>9957</v>
      </c>
      <c r="C19" s="214" t="s">
        <v>192</v>
      </c>
      <c r="D19" s="214" t="s">
        <v>193</v>
      </c>
      <c r="E19" s="215" t="s">
        <v>96</v>
      </c>
      <c r="F19" s="214" t="s">
        <v>194</v>
      </c>
      <c r="G19" s="214" t="s">
        <v>195</v>
      </c>
      <c r="H19" s="215" t="s">
        <v>99</v>
      </c>
      <c r="I19" s="214" t="s">
        <v>100</v>
      </c>
      <c r="J19" s="215" t="s">
        <v>30</v>
      </c>
      <c r="K19" s="215" t="s">
        <v>30</v>
      </c>
      <c r="L19" s="214" t="s">
        <v>101</v>
      </c>
      <c r="M19" s="215" t="s">
        <v>31</v>
      </c>
      <c r="N19" s="214" t="s">
        <v>143</v>
      </c>
      <c r="O19" s="214" t="s">
        <v>103</v>
      </c>
      <c r="P19" s="214" t="s">
        <v>169</v>
      </c>
      <c r="Q19" s="214" t="s">
        <v>169</v>
      </c>
      <c r="R19" s="214" t="s">
        <v>169</v>
      </c>
      <c r="S19" s="215" t="s">
        <v>34</v>
      </c>
      <c r="T19" s="216">
        <v>0.192</v>
      </c>
      <c r="U19" s="214" t="s">
        <v>196</v>
      </c>
      <c r="V19" s="217">
        <v>6.5000000000000002E-2</v>
      </c>
      <c r="W19" s="217">
        <v>8.763E-2</v>
      </c>
      <c r="X19" s="215" t="s">
        <v>107</v>
      </c>
      <c r="Y19" s="215" t="s">
        <v>103</v>
      </c>
      <c r="Z19" s="216">
        <v>74330</v>
      </c>
      <c r="AA19" s="218">
        <v>1</v>
      </c>
      <c r="AB19" s="219">
        <v>101.6</v>
      </c>
      <c r="AC19" s="214"/>
      <c r="AD19" s="216">
        <v>75.519000000000005</v>
      </c>
      <c r="AE19" s="214"/>
      <c r="AF19" s="202"/>
      <c r="AG19" s="215" t="s">
        <v>36</v>
      </c>
      <c r="AH19" s="220">
        <v>1.353E-3</v>
      </c>
      <c r="AI19" s="220">
        <v>2.5815092277801598E-3</v>
      </c>
      <c r="AJ19" s="220">
        <v>4.8029069929177599E-4</v>
      </c>
    </row>
    <row r="20" spans="1:36">
      <c r="A20" s="202">
        <v>891</v>
      </c>
      <c r="B20" s="202">
        <v>9957</v>
      </c>
      <c r="C20" s="202" t="s">
        <v>197</v>
      </c>
      <c r="D20" s="202" t="s">
        <v>198</v>
      </c>
      <c r="E20" s="215" t="s">
        <v>96</v>
      </c>
      <c r="F20" s="202" t="s">
        <v>199</v>
      </c>
      <c r="G20" s="202" t="s">
        <v>200</v>
      </c>
      <c r="H20" s="215" t="s">
        <v>99</v>
      </c>
      <c r="I20" s="214" t="s">
        <v>100</v>
      </c>
      <c r="J20" s="215" t="s">
        <v>30</v>
      </c>
      <c r="K20" s="215" t="s">
        <v>201</v>
      </c>
      <c r="L20" s="214" t="s">
        <v>101</v>
      </c>
      <c r="M20" s="215" t="s">
        <v>31</v>
      </c>
      <c r="N20" s="214" t="s">
        <v>168</v>
      </c>
      <c r="O20" s="214" t="s">
        <v>103</v>
      </c>
      <c r="P20" s="202" t="s">
        <v>104</v>
      </c>
      <c r="Q20" s="214" t="s">
        <v>105</v>
      </c>
      <c r="R20" s="214" t="s">
        <v>106</v>
      </c>
      <c r="S20" s="202" t="s">
        <v>34</v>
      </c>
      <c r="T20" s="221">
        <v>0.89500000000000002</v>
      </c>
      <c r="U20" s="202" t="s">
        <v>202</v>
      </c>
      <c r="V20" s="220">
        <v>3.4500000000000003E-2</v>
      </c>
      <c r="W20" s="220">
        <v>5.1270000000000003E-2</v>
      </c>
      <c r="X20" s="215" t="s">
        <v>107</v>
      </c>
      <c r="Y20" s="215" t="s">
        <v>103</v>
      </c>
      <c r="Z20" s="221">
        <v>266116.67</v>
      </c>
      <c r="AA20" s="222">
        <v>1</v>
      </c>
      <c r="AB20" s="223">
        <v>98.92</v>
      </c>
      <c r="AC20" s="202"/>
      <c r="AD20" s="221">
        <v>263.24299999999999</v>
      </c>
      <c r="AE20" s="202"/>
      <c r="AF20" s="202"/>
      <c r="AG20" s="202" t="s">
        <v>36</v>
      </c>
      <c r="AH20" s="220">
        <v>4.7800000000000002E-4</v>
      </c>
      <c r="AI20" s="220">
        <v>8.9985395354272406E-3</v>
      </c>
      <c r="AJ20" s="220">
        <v>1.6741814437717299E-3</v>
      </c>
    </row>
    <row r="21" spans="1:36" s="42" customFormat="1">
      <c r="A21" s="202">
        <v>891</v>
      </c>
      <c r="B21" s="202">
        <v>9957</v>
      </c>
      <c r="C21" s="202" t="s">
        <v>197</v>
      </c>
      <c r="D21" s="202" t="s">
        <v>198</v>
      </c>
      <c r="E21" s="224" t="s">
        <v>96</v>
      </c>
      <c r="F21" s="202" t="s">
        <v>203</v>
      </c>
      <c r="G21" s="202" t="s">
        <v>204</v>
      </c>
      <c r="H21" s="224" t="s">
        <v>99</v>
      </c>
      <c r="I21" s="202" t="s">
        <v>100</v>
      </c>
      <c r="J21" s="202" t="s">
        <v>30</v>
      </c>
      <c r="K21" s="202" t="s">
        <v>201</v>
      </c>
      <c r="L21" s="202" t="s">
        <v>101</v>
      </c>
      <c r="M21" s="224" t="s">
        <v>31</v>
      </c>
      <c r="N21" s="202" t="s">
        <v>168</v>
      </c>
      <c r="O21" s="202" t="s">
        <v>103</v>
      </c>
      <c r="P21" s="202" t="s">
        <v>104</v>
      </c>
      <c r="Q21" s="202" t="s">
        <v>105</v>
      </c>
      <c r="R21" s="202" t="s">
        <v>106</v>
      </c>
      <c r="S21" s="202" t="s">
        <v>34</v>
      </c>
      <c r="T21" s="221">
        <v>2.8079999999999998</v>
      </c>
      <c r="U21" s="202" t="s">
        <v>205</v>
      </c>
      <c r="V21" s="220">
        <v>1.4999999999999999E-2</v>
      </c>
      <c r="W21" s="220">
        <v>5.0139999999999997E-2</v>
      </c>
      <c r="X21" s="224" t="s">
        <v>107</v>
      </c>
      <c r="Y21" s="224" t="s">
        <v>103</v>
      </c>
      <c r="Z21" s="221">
        <v>173000</v>
      </c>
      <c r="AA21" s="222">
        <v>1</v>
      </c>
      <c r="AB21" s="223">
        <v>90.97</v>
      </c>
      <c r="AC21" s="202"/>
      <c r="AD21" s="221">
        <v>157.37799999999999</v>
      </c>
      <c r="AE21" s="202"/>
      <c r="AF21" s="202"/>
      <c r="AG21" s="202" t="s">
        <v>36</v>
      </c>
      <c r="AH21" s="220">
        <v>1.47E-4</v>
      </c>
      <c r="AI21" s="220">
        <v>5.37972577864234E-3</v>
      </c>
      <c r="AJ21" s="220">
        <v>1.00089987222086E-3</v>
      </c>
    </row>
    <row r="22" spans="1:36">
      <c r="A22" s="202">
        <v>891</v>
      </c>
      <c r="B22" s="202">
        <v>9957</v>
      </c>
      <c r="C22" s="202" t="s">
        <v>206</v>
      </c>
      <c r="D22" s="202" t="s">
        <v>207</v>
      </c>
      <c r="E22" s="224" t="s">
        <v>96</v>
      </c>
      <c r="F22" s="202" t="s">
        <v>208</v>
      </c>
      <c r="G22" s="202" t="s">
        <v>209</v>
      </c>
      <c r="H22" s="224" t="s">
        <v>99</v>
      </c>
      <c r="I22" s="202" t="s">
        <v>100</v>
      </c>
      <c r="J22" s="202" t="s">
        <v>30</v>
      </c>
      <c r="K22" s="202" t="s">
        <v>30</v>
      </c>
      <c r="L22" s="202" t="s">
        <v>101</v>
      </c>
      <c r="M22" s="224" t="s">
        <v>31</v>
      </c>
      <c r="N22" s="202" t="s">
        <v>168</v>
      </c>
      <c r="O22" s="202" t="s">
        <v>103</v>
      </c>
      <c r="P22" s="202" t="s">
        <v>162</v>
      </c>
      <c r="Q22" s="202" t="s">
        <v>118</v>
      </c>
      <c r="R22" s="202" t="s">
        <v>106</v>
      </c>
      <c r="S22" s="202" t="s">
        <v>34</v>
      </c>
      <c r="T22" s="221">
        <v>2.4319999999999999</v>
      </c>
      <c r="U22" s="202" t="s">
        <v>210</v>
      </c>
      <c r="V22" s="220">
        <v>2.0500000000000001E-2</v>
      </c>
      <c r="W22" s="220">
        <v>5.0529999999999999E-2</v>
      </c>
      <c r="X22" s="224" t="s">
        <v>107</v>
      </c>
      <c r="Y22" s="224" t="s">
        <v>103</v>
      </c>
      <c r="Z22" s="221">
        <v>200000.03</v>
      </c>
      <c r="AA22" s="222">
        <v>1</v>
      </c>
      <c r="AB22" s="223">
        <v>93.47</v>
      </c>
      <c r="AC22" s="202"/>
      <c r="AD22" s="221">
        <v>186.94</v>
      </c>
      <c r="AE22" s="202"/>
      <c r="AF22" s="202"/>
      <c r="AG22" s="202" t="s">
        <v>36</v>
      </c>
      <c r="AH22" s="220">
        <v>2.2900000000000001E-4</v>
      </c>
      <c r="AI22" s="220">
        <v>6.3902543486818704E-3</v>
      </c>
      <c r="AJ22" s="220">
        <v>1.1889090679020799E-3</v>
      </c>
    </row>
    <row r="23" spans="1:36">
      <c r="A23" s="202">
        <v>891</v>
      </c>
      <c r="B23" s="202">
        <v>9957</v>
      </c>
      <c r="C23" s="202" t="s">
        <v>206</v>
      </c>
      <c r="D23" s="202" t="s">
        <v>207</v>
      </c>
      <c r="E23" s="224" t="s">
        <v>96</v>
      </c>
      <c r="F23" s="202" t="s">
        <v>211</v>
      </c>
      <c r="G23" s="202" t="s">
        <v>212</v>
      </c>
      <c r="H23" s="224" t="s">
        <v>99</v>
      </c>
      <c r="I23" s="202" t="s">
        <v>213</v>
      </c>
      <c r="J23" s="202" t="s">
        <v>30</v>
      </c>
      <c r="K23" s="202" t="s">
        <v>30</v>
      </c>
      <c r="L23" s="202" t="s">
        <v>101</v>
      </c>
      <c r="M23" s="202" t="s">
        <v>31</v>
      </c>
      <c r="N23" s="202" t="s">
        <v>168</v>
      </c>
      <c r="O23" s="202" t="s">
        <v>103</v>
      </c>
      <c r="P23" s="202" t="s">
        <v>162</v>
      </c>
      <c r="Q23" s="202" t="s">
        <v>118</v>
      </c>
      <c r="R23" s="202" t="s">
        <v>106</v>
      </c>
      <c r="S23" s="202" t="s">
        <v>34</v>
      </c>
      <c r="T23" s="221">
        <v>1.8149999999999999</v>
      </c>
      <c r="U23" s="202" t="s">
        <v>214</v>
      </c>
      <c r="V23" s="220">
        <v>1.25E-3</v>
      </c>
      <c r="W23" s="220">
        <v>5.3670000000000002E-2</v>
      </c>
      <c r="X23" s="224" t="s">
        <v>107</v>
      </c>
      <c r="Y23" s="224" t="s">
        <v>103</v>
      </c>
      <c r="Z23" s="221">
        <v>78000</v>
      </c>
      <c r="AA23" s="222">
        <v>1</v>
      </c>
      <c r="AB23" s="223">
        <v>91.4</v>
      </c>
      <c r="AC23" s="202"/>
      <c r="AD23" s="221">
        <v>71.292000000000002</v>
      </c>
      <c r="AE23" s="202"/>
      <c r="AF23" s="202"/>
      <c r="AG23" s="202" t="s">
        <v>36</v>
      </c>
      <c r="AH23" s="220">
        <v>1.3799999999999999E-4</v>
      </c>
      <c r="AI23" s="220">
        <v>2.4370062302885198E-3</v>
      </c>
      <c r="AJ23" s="220">
        <v>4.5340586581213801E-4</v>
      </c>
    </row>
    <row r="24" spans="1:36">
      <c r="A24" s="202">
        <v>891</v>
      </c>
      <c r="B24" s="202">
        <v>9957</v>
      </c>
      <c r="C24" s="202" t="s">
        <v>215</v>
      </c>
      <c r="D24" s="202" t="s">
        <v>216</v>
      </c>
      <c r="E24" s="224" t="s">
        <v>96</v>
      </c>
      <c r="F24" s="202" t="s">
        <v>217</v>
      </c>
      <c r="G24" s="202" t="s">
        <v>218</v>
      </c>
      <c r="H24" s="202" t="s">
        <v>99</v>
      </c>
      <c r="I24" s="202" t="s">
        <v>110</v>
      </c>
      <c r="J24" s="202" t="s">
        <v>30</v>
      </c>
      <c r="K24" s="202" t="s">
        <v>30</v>
      </c>
      <c r="L24" s="202" t="s">
        <v>101</v>
      </c>
      <c r="M24" s="202" t="s">
        <v>31</v>
      </c>
      <c r="N24" s="202" t="s">
        <v>219</v>
      </c>
      <c r="O24" s="202" t="s">
        <v>103</v>
      </c>
      <c r="P24" s="202" t="s">
        <v>220</v>
      </c>
      <c r="Q24" s="202" t="s">
        <v>105</v>
      </c>
      <c r="R24" s="202" t="s">
        <v>106</v>
      </c>
      <c r="S24" s="202" t="s">
        <v>34</v>
      </c>
      <c r="T24" s="221">
        <v>0.96699999999999997</v>
      </c>
      <c r="U24" s="202" t="s">
        <v>221</v>
      </c>
      <c r="V24" s="220">
        <v>1.2500000000000001E-2</v>
      </c>
      <c r="W24" s="220">
        <v>4.3099999999999999E-2</v>
      </c>
      <c r="X24" s="224" t="s">
        <v>107</v>
      </c>
      <c r="Y24" s="224" t="s">
        <v>103</v>
      </c>
      <c r="Z24" s="221">
        <v>0.66</v>
      </c>
      <c r="AA24" s="222">
        <v>1</v>
      </c>
      <c r="AB24" s="223">
        <v>109.5</v>
      </c>
      <c r="AC24" s="202"/>
      <c r="AD24" s="221">
        <v>1E-3</v>
      </c>
      <c r="AE24" s="202"/>
      <c r="AF24" s="202"/>
      <c r="AG24" s="202" t="s">
        <v>36</v>
      </c>
      <c r="AH24" s="220">
        <v>0</v>
      </c>
      <c r="AI24" s="220">
        <v>2.47043764044986E-8</v>
      </c>
      <c r="AJ24" s="220">
        <v>4.5962579142460906E-9</v>
      </c>
    </row>
    <row r="25" spans="1:36">
      <c r="A25" s="202">
        <v>891</v>
      </c>
      <c r="B25" s="202">
        <v>9957</v>
      </c>
      <c r="C25" s="202" t="s">
        <v>222</v>
      </c>
      <c r="D25" s="202" t="s">
        <v>223</v>
      </c>
      <c r="E25" s="224" t="s">
        <v>96</v>
      </c>
      <c r="F25" s="202" t="s">
        <v>224</v>
      </c>
      <c r="G25" s="202" t="s">
        <v>225</v>
      </c>
      <c r="H25" s="202" t="s">
        <v>99</v>
      </c>
      <c r="I25" s="202" t="s">
        <v>110</v>
      </c>
      <c r="J25" s="202" t="s">
        <v>30</v>
      </c>
      <c r="K25" s="202" t="s">
        <v>30</v>
      </c>
      <c r="L25" s="202" t="s">
        <v>101</v>
      </c>
      <c r="M25" s="202" t="s">
        <v>31</v>
      </c>
      <c r="N25" s="202" t="s">
        <v>226</v>
      </c>
      <c r="O25" s="202" t="s">
        <v>103</v>
      </c>
      <c r="P25" s="202" t="s">
        <v>125</v>
      </c>
      <c r="Q25" s="202" t="s">
        <v>118</v>
      </c>
      <c r="R25" s="202" t="s">
        <v>106</v>
      </c>
      <c r="S25" s="202" t="s">
        <v>34</v>
      </c>
      <c r="T25" s="221">
        <v>3.1709999999999998</v>
      </c>
      <c r="U25" s="202" t="s">
        <v>163</v>
      </c>
      <c r="V25" s="220">
        <v>1.09E-2</v>
      </c>
      <c r="W25" s="220">
        <v>3.092E-2</v>
      </c>
      <c r="X25" s="224" t="s">
        <v>107</v>
      </c>
      <c r="Y25" s="224" t="s">
        <v>103</v>
      </c>
      <c r="Z25" s="221">
        <v>144000</v>
      </c>
      <c r="AA25" s="222">
        <v>1</v>
      </c>
      <c r="AB25" s="223">
        <v>110.26</v>
      </c>
      <c r="AC25" s="202"/>
      <c r="AD25" s="221">
        <v>158.774</v>
      </c>
      <c r="AE25" s="202"/>
      <c r="AF25" s="202"/>
      <c r="AG25" s="202" t="s">
        <v>36</v>
      </c>
      <c r="AH25" s="220">
        <v>2.02E-4</v>
      </c>
      <c r="AI25" s="220">
        <v>5.4274561242540799E-3</v>
      </c>
      <c r="AJ25" s="220">
        <v>1.0097801198002999E-3</v>
      </c>
    </row>
    <row r="26" spans="1:36">
      <c r="A26" s="202">
        <v>891</v>
      </c>
      <c r="B26" s="202">
        <v>9957</v>
      </c>
      <c r="C26" s="202" t="s">
        <v>222</v>
      </c>
      <c r="D26" s="202" t="s">
        <v>223</v>
      </c>
      <c r="E26" s="224" t="s">
        <v>96</v>
      </c>
      <c r="F26" s="202" t="s">
        <v>227</v>
      </c>
      <c r="G26" s="202" t="s">
        <v>228</v>
      </c>
      <c r="H26" s="202" t="s">
        <v>99</v>
      </c>
      <c r="I26" s="202" t="s">
        <v>110</v>
      </c>
      <c r="J26" s="202" t="s">
        <v>30</v>
      </c>
      <c r="K26" s="202" t="s">
        <v>30</v>
      </c>
      <c r="L26" s="202" t="s">
        <v>101</v>
      </c>
      <c r="M26" s="202" t="s">
        <v>31</v>
      </c>
      <c r="N26" s="202" t="s">
        <v>226</v>
      </c>
      <c r="O26" s="202" t="s">
        <v>103</v>
      </c>
      <c r="P26" s="202" t="s">
        <v>125</v>
      </c>
      <c r="Q26" s="202" t="s">
        <v>118</v>
      </c>
      <c r="R26" s="202" t="s">
        <v>106</v>
      </c>
      <c r="S26" s="202" t="s">
        <v>34</v>
      </c>
      <c r="T26" s="221">
        <v>6.452</v>
      </c>
      <c r="U26" s="202" t="s">
        <v>229</v>
      </c>
      <c r="V26" s="220">
        <v>4.02E-2</v>
      </c>
      <c r="W26" s="220">
        <v>3.3029999999999997E-2</v>
      </c>
      <c r="X26" s="224" t="s">
        <v>107</v>
      </c>
      <c r="Y26" s="224" t="s">
        <v>103</v>
      </c>
      <c r="Z26" s="221">
        <v>220000</v>
      </c>
      <c r="AA26" s="222">
        <v>1</v>
      </c>
      <c r="AB26" s="223">
        <v>108.86</v>
      </c>
      <c r="AC26" s="202"/>
      <c r="AD26" s="221">
        <v>239.49199999999999</v>
      </c>
      <c r="AE26" s="202"/>
      <c r="AF26" s="202"/>
      <c r="AG26" s="202" t="s">
        <v>36</v>
      </c>
      <c r="AH26" s="220">
        <v>2.7300000000000002E-4</v>
      </c>
      <c r="AI26" s="220">
        <v>8.1866618429032503E-3</v>
      </c>
      <c r="AJ26" s="220">
        <v>1.52313131368289E-3</v>
      </c>
    </row>
    <row r="27" spans="1:36">
      <c r="A27" s="202">
        <v>891</v>
      </c>
      <c r="B27" s="202">
        <v>9957</v>
      </c>
      <c r="C27" s="202" t="s">
        <v>230</v>
      </c>
      <c r="D27" s="202" t="s">
        <v>231</v>
      </c>
      <c r="E27" s="224" t="s">
        <v>96</v>
      </c>
      <c r="F27" s="202" t="s">
        <v>232</v>
      </c>
      <c r="G27" s="202" t="s">
        <v>233</v>
      </c>
      <c r="H27" s="202" t="s">
        <v>99</v>
      </c>
      <c r="I27" s="202" t="s">
        <v>100</v>
      </c>
      <c r="J27" s="202" t="s">
        <v>30</v>
      </c>
      <c r="K27" s="202" t="s">
        <v>30</v>
      </c>
      <c r="L27" s="202" t="s">
        <v>101</v>
      </c>
      <c r="M27" s="202" t="s">
        <v>31</v>
      </c>
      <c r="N27" s="202" t="s">
        <v>102</v>
      </c>
      <c r="O27" s="202" t="s">
        <v>103</v>
      </c>
      <c r="P27" s="202" t="s">
        <v>169</v>
      </c>
      <c r="Q27" s="202" t="s">
        <v>169</v>
      </c>
      <c r="R27" s="202" t="s">
        <v>169</v>
      </c>
      <c r="S27" s="202" t="s">
        <v>34</v>
      </c>
      <c r="T27" s="221">
        <v>1.1719999999999999</v>
      </c>
      <c r="U27" s="202" t="s">
        <v>221</v>
      </c>
      <c r="V27" s="220">
        <v>8.5000000000000006E-2</v>
      </c>
      <c r="W27" s="220">
        <v>5.9279999999999999E-2</v>
      </c>
      <c r="X27" s="224" t="s">
        <v>107</v>
      </c>
      <c r="Y27" s="224" t="s">
        <v>103</v>
      </c>
      <c r="Z27" s="221">
        <v>135000</v>
      </c>
      <c r="AA27" s="222">
        <v>1</v>
      </c>
      <c r="AB27" s="223">
        <v>105.36</v>
      </c>
      <c r="AC27" s="202"/>
      <c r="AD27" s="221">
        <v>142.23599999999999</v>
      </c>
      <c r="AE27" s="202"/>
      <c r="AF27" s="202"/>
      <c r="AG27" s="202" t="s">
        <v>36</v>
      </c>
      <c r="AH27" s="220">
        <v>1.0380000000000001E-3</v>
      </c>
      <c r="AI27" s="220">
        <v>4.8621166213785299E-3</v>
      </c>
      <c r="AJ27" s="220">
        <v>9.04598506559716E-4</v>
      </c>
    </row>
    <row r="28" spans="1:36">
      <c r="A28" s="202">
        <v>891</v>
      </c>
      <c r="B28" s="202">
        <v>9957</v>
      </c>
      <c r="C28" s="202" t="s">
        <v>234</v>
      </c>
      <c r="D28" s="202" t="s">
        <v>235</v>
      </c>
      <c r="E28" s="224" t="s">
        <v>96</v>
      </c>
      <c r="F28" s="202" t="s">
        <v>236</v>
      </c>
      <c r="G28" s="202" t="s">
        <v>237</v>
      </c>
      <c r="H28" s="202" t="s">
        <v>99</v>
      </c>
      <c r="I28" s="202" t="s">
        <v>110</v>
      </c>
      <c r="J28" s="202" t="s">
        <v>30</v>
      </c>
      <c r="K28" s="202" t="s">
        <v>30</v>
      </c>
      <c r="L28" s="202" t="s">
        <v>101</v>
      </c>
      <c r="M28" s="202" t="s">
        <v>31</v>
      </c>
      <c r="N28" s="202" t="s">
        <v>174</v>
      </c>
      <c r="O28" s="202" t="s">
        <v>103</v>
      </c>
      <c r="P28" s="202" t="s">
        <v>238</v>
      </c>
      <c r="Q28" s="202" t="s">
        <v>118</v>
      </c>
      <c r="R28" s="202" t="s">
        <v>106</v>
      </c>
      <c r="S28" s="202" t="s">
        <v>34</v>
      </c>
      <c r="T28" s="221">
        <v>1.9650000000000001</v>
      </c>
      <c r="U28" s="202" t="s">
        <v>239</v>
      </c>
      <c r="V28" s="220">
        <v>2.8799999999999999E-2</v>
      </c>
      <c r="W28" s="220">
        <v>3.1559999999999998E-2</v>
      </c>
      <c r="X28" s="224" t="s">
        <v>107</v>
      </c>
      <c r="Y28" s="224" t="s">
        <v>103</v>
      </c>
      <c r="Z28" s="221">
        <v>208444.44</v>
      </c>
      <c r="AA28" s="222">
        <v>1</v>
      </c>
      <c r="AB28" s="223">
        <v>118.11</v>
      </c>
      <c r="AC28" s="202"/>
      <c r="AD28" s="221">
        <v>246.19399999999999</v>
      </c>
      <c r="AE28" s="202"/>
      <c r="AF28" s="202"/>
      <c r="AG28" s="202" t="s">
        <v>36</v>
      </c>
      <c r="AH28" s="220">
        <v>9.1799999999999998E-4</v>
      </c>
      <c r="AI28" s="220">
        <v>8.4157500027866507E-3</v>
      </c>
      <c r="AJ28" s="220">
        <v>1.5657532463592601E-3</v>
      </c>
    </row>
    <row r="29" spans="1:36">
      <c r="A29" s="202">
        <v>891</v>
      </c>
      <c r="B29" s="202">
        <v>9957</v>
      </c>
      <c r="C29" s="202" t="s">
        <v>240</v>
      </c>
      <c r="D29" s="202" t="s">
        <v>241</v>
      </c>
      <c r="E29" s="224" t="s">
        <v>96</v>
      </c>
      <c r="F29" s="202" t="s">
        <v>242</v>
      </c>
      <c r="G29" s="202" t="s">
        <v>243</v>
      </c>
      <c r="H29" s="202" t="s">
        <v>99</v>
      </c>
      <c r="I29" s="202" t="s">
        <v>100</v>
      </c>
      <c r="J29" s="202" t="s">
        <v>30</v>
      </c>
      <c r="K29" s="202" t="s">
        <v>30</v>
      </c>
      <c r="L29" s="202" t="s">
        <v>101</v>
      </c>
      <c r="M29" s="202" t="s">
        <v>31</v>
      </c>
      <c r="N29" s="202" t="s">
        <v>174</v>
      </c>
      <c r="O29" s="202" t="s">
        <v>103</v>
      </c>
      <c r="P29" s="202" t="s">
        <v>137</v>
      </c>
      <c r="Q29" s="202" t="s">
        <v>118</v>
      </c>
      <c r="R29" s="202" t="s">
        <v>106</v>
      </c>
      <c r="S29" s="202" t="s">
        <v>34</v>
      </c>
      <c r="T29" s="221">
        <v>5.7169999999999996</v>
      </c>
      <c r="U29" s="202" t="s">
        <v>244</v>
      </c>
      <c r="V29" s="220">
        <v>5.3100000000000001E-2</v>
      </c>
      <c r="W29" s="220">
        <v>4.7140000000000001E-2</v>
      </c>
      <c r="X29" s="224" t="s">
        <v>107</v>
      </c>
      <c r="Y29" s="224" t="s">
        <v>103</v>
      </c>
      <c r="Z29" s="221">
        <v>72000</v>
      </c>
      <c r="AA29" s="222">
        <v>1</v>
      </c>
      <c r="AB29" s="223">
        <v>104.74</v>
      </c>
      <c r="AC29" s="202"/>
      <c r="AD29" s="221">
        <v>75.412999999999997</v>
      </c>
      <c r="AE29" s="202"/>
      <c r="AF29" s="202"/>
      <c r="AG29" s="202" t="s">
        <v>36</v>
      </c>
      <c r="AH29" s="220">
        <v>2.2599999999999999E-4</v>
      </c>
      <c r="AI29" s="220">
        <v>2.5778693744529799E-3</v>
      </c>
      <c r="AJ29" s="220">
        <v>4.7961350330075799E-4</v>
      </c>
    </row>
    <row r="30" spans="1:36">
      <c r="A30" s="202">
        <v>891</v>
      </c>
      <c r="B30" s="202">
        <v>9957</v>
      </c>
      <c r="C30" s="202" t="s">
        <v>245</v>
      </c>
      <c r="D30" s="202" t="s">
        <v>246</v>
      </c>
      <c r="E30" s="224" t="s">
        <v>247</v>
      </c>
      <c r="F30" s="202" t="s">
        <v>248</v>
      </c>
      <c r="G30" s="202" t="s">
        <v>249</v>
      </c>
      <c r="H30" s="202" t="s">
        <v>99</v>
      </c>
      <c r="I30" s="202" t="s">
        <v>100</v>
      </c>
      <c r="J30" s="202" t="s">
        <v>30</v>
      </c>
      <c r="K30" s="202" t="s">
        <v>30</v>
      </c>
      <c r="L30" s="202" t="s">
        <v>101</v>
      </c>
      <c r="M30" s="202" t="s">
        <v>31</v>
      </c>
      <c r="N30" s="202" t="s">
        <v>226</v>
      </c>
      <c r="O30" s="202" t="s">
        <v>103</v>
      </c>
      <c r="P30" s="202" t="s">
        <v>220</v>
      </c>
      <c r="Q30" s="202" t="s">
        <v>105</v>
      </c>
      <c r="R30" s="202" t="s">
        <v>106</v>
      </c>
      <c r="S30" s="202" t="s">
        <v>34</v>
      </c>
      <c r="T30" s="221">
        <v>0.48199999999999998</v>
      </c>
      <c r="U30" s="202" t="s">
        <v>250</v>
      </c>
      <c r="V30" s="220">
        <v>7.0000000000000007E-2</v>
      </c>
      <c r="W30" s="220">
        <v>6.1150000000000003E-2</v>
      </c>
      <c r="X30" s="224" t="s">
        <v>107</v>
      </c>
      <c r="Y30" s="224" t="s">
        <v>103</v>
      </c>
      <c r="Z30" s="221">
        <v>0.44</v>
      </c>
      <c r="AA30" s="222">
        <v>1</v>
      </c>
      <c r="AB30" s="223">
        <v>100.58</v>
      </c>
      <c r="AC30" s="202"/>
      <c r="AD30" s="221">
        <v>0</v>
      </c>
      <c r="AE30" s="202"/>
      <c r="AF30" s="202"/>
      <c r="AG30" s="202" t="s">
        <v>36</v>
      </c>
      <c r="AH30" s="220">
        <v>0</v>
      </c>
      <c r="AI30" s="220">
        <v>1.51279523821277E-8</v>
      </c>
      <c r="AJ30" s="220">
        <v>2.8145608585380302E-9</v>
      </c>
    </row>
    <row r="31" spans="1:36">
      <c r="A31" s="202">
        <v>891</v>
      </c>
      <c r="B31" s="202">
        <v>9957</v>
      </c>
      <c r="C31" s="202" t="s">
        <v>139</v>
      </c>
      <c r="D31" s="202" t="s">
        <v>140</v>
      </c>
      <c r="E31" s="224" t="s">
        <v>96</v>
      </c>
      <c r="F31" s="202" t="s">
        <v>251</v>
      </c>
      <c r="G31" s="202" t="s">
        <v>252</v>
      </c>
      <c r="H31" s="202" t="s">
        <v>99</v>
      </c>
      <c r="I31" s="202" t="s">
        <v>110</v>
      </c>
      <c r="J31" s="202" t="s">
        <v>30</v>
      </c>
      <c r="K31" s="202" t="s">
        <v>30</v>
      </c>
      <c r="L31" s="202" t="s">
        <v>101</v>
      </c>
      <c r="M31" s="202" t="s">
        <v>31</v>
      </c>
      <c r="N31" s="202" t="s">
        <v>143</v>
      </c>
      <c r="O31" s="202" t="s">
        <v>103</v>
      </c>
      <c r="P31" s="202" t="s">
        <v>137</v>
      </c>
      <c r="Q31" s="202" t="s">
        <v>118</v>
      </c>
      <c r="R31" s="202" t="s">
        <v>106</v>
      </c>
      <c r="S31" s="202" t="s">
        <v>34</v>
      </c>
      <c r="T31" s="221">
        <v>4.8460000000000001</v>
      </c>
      <c r="U31" s="202" t="s">
        <v>253</v>
      </c>
      <c r="V31" s="220">
        <v>6.4999999999999997E-3</v>
      </c>
      <c r="W31" s="220">
        <v>2.8850000000000001E-2</v>
      </c>
      <c r="X31" s="224" t="s">
        <v>107</v>
      </c>
      <c r="Y31" s="224" t="s">
        <v>103</v>
      </c>
      <c r="Z31" s="221">
        <v>128313.26</v>
      </c>
      <c r="AA31" s="222">
        <v>1</v>
      </c>
      <c r="AB31" s="223">
        <v>105.89</v>
      </c>
      <c r="AC31" s="202"/>
      <c r="AD31" s="221">
        <v>135.87100000000001</v>
      </c>
      <c r="AE31" s="202"/>
      <c r="AF31" s="202"/>
      <c r="AG31" s="202" t="s">
        <v>36</v>
      </c>
      <c r="AH31" s="220">
        <v>6.2000000000000003E-5</v>
      </c>
      <c r="AI31" s="220">
        <v>4.6445359459139201E-3</v>
      </c>
      <c r="AJ31" s="220">
        <v>8.6411754540462605E-4</v>
      </c>
    </row>
    <row r="32" spans="1:36">
      <c r="A32" s="202">
        <v>891</v>
      </c>
      <c r="B32" s="202">
        <v>9957</v>
      </c>
      <c r="C32" s="202" t="s">
        <v>139</v>
      </c>
      <c r="D32" s="202" t="s">
        <v>140</v>
      </c>
      <c r="E32" s="224" t="s">
        <v>96</v>
      </c>
      <c r="F32" s="202" t="s">
        <v>254</v>
      </c>
      <c r="G32" s="202" t="s">
        <v>255</v>
      </c>
      <c r="H32" s="202" t="s">
        <v>99</v>
      </c>
      <c r="I32" s="202" t="s">
        <v>110</v>
      </c>
      <c r="J32" s="202" t="s">
        <v>30</v>
      </c>
      <c r="K32" s="202" t="s">
        <v>30</v>
      </c>
      <c r="L32" s="202" t="s">
        <v>101</v>
      </c>
      <c r="M32" s="202" t="s">
        <v>31</v>
      </c>
      <c r="N32" s="202" t="s">
        <v>143</v>
      </c>
      <c r="O32" s="202" t="s">
        <v>103</v>
      </c>
      <c r="P32" s="202" t="s">
        <v>137</v>
      </c>
      <c r="Q32" s="202" t="s">
        <v>118</v>
      </c>
      <c r="R32" s="202" t="s">
        <v>106</v>
      </c>
      <c r="S32" s="202" t="s">
        <v>34</v>
      </c>
      <c r="T32" s="221">
        <v>6.952</v>
      </c>
      <c r="U32" s="202" t="s">
        <v>256</v>
      </c>
      <c r="V32" s="220">
        <v>3.5999999999999997E-2</v>
      </c>
      <c r="W32" s="220">
        <v>2.989E-2</v>
      </c>
      <c r="X32" s="224" t="s">
        <v>107</v>
      </c>
      <c r="Y32" s="224" t="s">
        <v>103</v>
      </c>
      <c r="Z32" s="221">
        <v>290000</v>
      </c>
      <c r="AA32" s="222">
        <v>1</v>
      </c>
      <c r="AB32" s="223">
        <v>109.05</v>
      </c>
      <c r="AC32" s="202"/>
      <c r="AD32" s="221">
        <v>316.245</v>
      </c>
      <c r="AE32" s="202"/>
      <c r="AF32" s="202"/>
      <c r="AG32" s="202" t="s">
        <v>36</v>
      </c>
      <c r="AH32" s="220">
        <v>3.3100000000000002E-4</v>
      </c>
      <c r="AI32" s="220">
        <v>1.0810343871648901E-2</v>
      </c>
      <c r="AJ32" s="220">
        <v>2.01126827741906E-3</v>
      </c>
    </row>
    <row r="33" spans="1:36">
      <c r="A33" s="202">
        <v>891</v>
      </c>
      <c r="B33" s="202">
        <v>9957</v>
      </c>
      <c r="C33" s="202" t="s">
        <v>257</v>
      </c>
      <c r="D33" s="202" t="s">
        <v>258</v>
      </c>
      <c r="E33" s="224" t="s">
        <v>96</v>
      </c>
      <c r="F33" s="202" t="s">
        <v>259</v>
      </c>
      <c r="G33" s="202" t="s">
        <v>260</v>
      </c>
      <c r="H33" s="202" t="s">
        <v>99</v>
      </c>
      <c r="I33" s="202" t="s">
        <v>110</v>
      </c>
      <c r="J33" s="202" t="s">
        <v>30</v>
      </c>
      <c r="K33" s="202" t="s">
        <v>30</v>
      </c>
      <c r="L33" s="202" t="s">
        <v>101</v>
      </c>
      <c r="M33" s="202" t="s">
        <v>31</v>
      </c>
      <c r="N33" s="202" t="s">
        <v>143</v>
      </c>
      <c r="O33" s="202" t="s">
        <v>103</v>
      </c>
      <c r="P33" s="202" t="s">
        <v>162</v>
      </c>
      <c r="Q33" s="202" t="s">
        <v>118</v>
      </c>
      <c r="R33" s="202" t="s">
        <v>106</v>
      </c>
      <c r="S33" s="202" t="s">
        <v>34</v>
      </c>
      <c r="T33" s="221">
        <v>5.3049999999999997</v>
      </c>
      <c r="U33" s="202" t="s">
        <v>261</v>
      </c>
      <c r="V33" s="220">
        <v>3.6799999999999999E-2</v>
      </c>
      <c r="W33" s="220">
        <v>3.2320000000000002E-2</v>
      </c>
      <c r="X33" s="224" t="s">
        <v>107</v>
      </c>
      <c r="Y33" s="224" t="s">
        <v>103</v>
      </c>
      <c r="Z33" s="221">
        <v>294000</v>
      </c>
      <c r="AA33" s="222">
        <v>1</v>
      </c>
      <c r="AB33" s="223">
        <v>110.18</v>
      </c>
      <c r="AC33" s="202"/>
      <c r="AD33" s="221">
        <v>323.92899999999997</v>
      </c>
      <c r="AE33" s="202"/>
      <c r="AF33" s="202"/>
      <c r="AG33" s="202" t="s">
        <v>36</v>
      </c>
      <c r="AH33" s="220">
        <v>6.6299999999999996E-4</v>
      </c>
      <c r="AI33" s="220">
        <v>1.1073016307192599E-2</v>
      </c>
      <c r="AJ33" s="220">
        <v>2.0601385763877201E-3</v>
      </c>
    </row>
    <row r="34" spans="1:36">
      <c r="A34" s="202">
        <v>891</v>
      </c>
      <c r="B34" s="202">
        <v>9957</v>
      </c>
      <c r="C34" s="202" t="s">
        <v>262</v>
      </c>
      <c r="D34" s="202" t="s">
        <v>263</v>
      </c>
      <c r="E34" s="224" t="s">
        <v>96</v>
      </c>
      <c r="F34" s="202" t="s">
        <v>264</v>
      </c>
      <c r="G34" s="202" t="s">
        <v>265</v>
      </c>
      <c r="H34" s="202" t="s">
        <v>99</v>
      </c>
      <c r="I34" s="202" t="s">
        <v>110</v>
      </c>
      <c r="J34" s="202" t="s">
        <v>30</v>
      </c>
      <c r="K34" s="202" t="s">
        <v>30</v>
      </c>
      <c r="L34" s="202" t="s">
        <v>101</v>
      </c>
      <c r="M34" s="202" t="s">
        <v>31</v>
      </c>
      <c r="N34" s="202" t="s">
        <v>102</v>
      </c>
      <c r="O34" s="202" t="s">
        <v>103</v>
      </c>
      <c r="P34" s="202" t="s">
        <v>162</v>
      </c>
      <c r="Q34" s="202" t="s">
        <v>118</v>
      </c>
      <c r="R34" s="202" t="s">
        <v>106</v>
      </c>
      <c r="S34" s="202" t="s">
        <v>34</v>
      </c>
      <c r="T34" s="221">
        <v>4.6859999999999999</v>
      </c>
      <c r="U34" s="202" t="s">
        <v>266</v>
      </c>
      <c r="V34" s="220">
        <v>4.0800000000000003E-2</v>
      </c>
      <c r="W34" s="220">
        <v>3.4189999999999998E-2</v>
      </c>
      <c r="X34" s="224" t="s">
        <v>107</v>
      </c>
      <c r="Y34" s="224" t="s">
        <v>103</v>
      </c>
      <c r="Z34" s="221">
        <v>220000</v>
      </c>
      <c r="AA34" s="222">
        <v>1</v>
      </c>
      <c r="AB34" s="223">
        <v>111.71</v>
      </c>
      <c r="AC34" s="202"/>
      <c r="AD34" s="221">
        <v>245.762</v>
      </c>
      <c r="AE34" s="202"/>
      <c r="AF34" s="202"/>
      <c r="AG34" s="202" t="s">
        <v>36</v>
      </c>
      <c r="AH34" s="220">
        <v>2.5300000000000002E-4</v>
      </c>
      <c r="AI34" s="220">
        <v>8.4009920491523206E-3</v>
      </c>
      <c r="AJ34" s="220">
        <v>1.5630075238978101E-3</v>
      </c>
    </row>
    <row r="35" spans="1:36">
      <c r="A35" s="202">
        <v>891</v>
      </c>
      <c r="B35" s="202">
        <v>9957</v>
      </c>
      <c r="C35" s="202" t="s">
        <v>267</v>
      </c>
      <c r="D35" s="202" t="s">
        <v>268</v>
      </c>
      <c r="E35" s="224" t="s">
        <v>96</v>
      </c>
      <c r="F35" s="202" t="s">
        <v>269</v>
      </c>
      <c r="G35" s="202" t="s">
        <v>270</v>
      </c>
      <c r="H35" s="202" t="s">
        <v>99</v>
      </c>
      <c r="I35" s="202" t="s">
        <v>100</v>
      </c>
      <c r="J35" s="202" t="s">
        <v>30</v>
      </c>
      <c r="K35" s="202" t="s">
        <v>30</v>
      </c>
      <c r="L35" s="202" t="s">
        <v>101</v>
      </c>
      <c r="M35" s="202" t="s">
        <v>31</v>
      </c>
      <c r="N35" s="202" t="s">
        <v>271</v>
      </c>
      <c r="O35" s="202" t="s">
        <v>103</v>
      </c>
      <c r="P35" s="202" t="s">
        <v>137</v>
      </c>
      <c r="Q35" s="202" t="s">
        <v>118</v>
      </c>
      <c r="R35" s="202" t="s">
        <v>106</v>
      </c>
      <c r="S35" s="202" t="s">
        <v>34</v>
      </c>
      <c r="T35" s="221">
        <v>7.157</v>
      </c>
      <c r="U35" s="202" t="s">
        <v>272</v>
      </c>
      <c r="V35" s="220">
        <v>2.7900000000000001E-2</v>
      </c>
      <c r="W35" s="220">
        <v>4.6809999999999997E-2</v>
      </c>
      <c r="X35" s="224" t="s">
        <v>107</v>
      </c>
      <c r="Y35" s="224" t="s">
        <v>103</v>
      </c>
      <c r="Z35" s="221">
        <v>294000</v>
      </c>
      <c r="AA35" s="222">
        <v>1</v>
      </c>
      <c r="AB35" s="223">
        <v>88.64</v>
      </c>
      <c r="AC35" s="202"/>
      <c r="AD35" s="221">
        <v>260.60199999999998</v>
      </c>
      <c r="AE35" s="202"/>
      <c r="AF35" s="202"/>
      <c r="AG35" s="202" t="s">
        <v>36</v>
      </c>
      <c r="AH35" s="220">
        <v>2.1000000000000001E-4</v>
      </c>
      <c r="AI35" s="220">
        <v>8.9082607140093806E-3</v>
      </c>
      <c r="AJ35" s="220">
        <v>1.65738503731174E-3</v>
      </c>
    </row>
    <row r="36" spans="1:36">
      <c r="A36" s="202">
        <v>891</v>
      </c>
      <c r="B36" s="202">
        <v>9957</v>
      </c>
      <c r="C36" s="202" t="s">
        <v>273</v>
      </c>
      <c r="D36" s="202" t="s">
        <v>274</v>
      </c>
      <c r="E36" s="224" t="s">
        <v>96</v>
      </c>
      <c r="F36" s="202" t="s">
        <v>275</v>
      </c>
      <c r="G36" s="202" t="s">
        <v>276</v>
      </c>
      <c r="H36" s="202" t="s">
        <v>99</v>
      </c>
      <c r="I36" s="202" t="s">
        <v>110</v>
      </c>
      <c r="J36" s="202" t="s">
        <v>30</v>
      </c>
      <c r="K36" s="202" t="s">
        <v>30</v>
      </c>
      <c r="L36" s="202" t="s">
        <v>101</v>
      </c>
      <c r="M36" s="202" t="s">
        <v>31</v>
      </c>
      <c r="N36" s="202" t="s">
        <v>143</v>
      </c>
      <c r="O36" s="202" t="s">
        <v>103</v>
      </c>
      <c r="P36" s="202" t="s">
        <v>117</v>
      </c>
      <c r="Q36" s="202" t="s">
        <v>118</v>
      </c>
      <c r="R36" s="202" t="s">
        <v>106</v>
      </c>
      <c r="S36" s="202" t="s">
        <v>34</v>
      </c>
      <c r="T36" s="221">
        <v>4.6689999999999996</v>
      </c>
      <c r="U36" s="202" t="s">
        <v>277</v>
      </c>
      <c r="V36" s="220">
        <v>1.8700000000000001E-2</v>
      </c>
      <c r="W36" s="220">
        <v>2.946E-2</v>
      </c>
      <c r="X36" s="224" t="s">
        <v>107</v>
      </c>
      <c r="Y36" s="224" t="s">
        <v>103</v>
      </c>
      <c r="Z36" s="221">
        <v>200454.55</v>
      </c>
      <c r="AA36" s="222">
        <v>1</v>
      </c>
      <c r="AB36" s="223">
        <v>109.28</v>
      </c>
      <c r="AC36" s="202"/>
      <c r="AD36" s="221">
        <v>219.05699999999999</v>
      </c>
      <c r="AE36" s="202"/>
      <c r="AF36" s="202"/>
      <c r="AG36" s="202" t="s">
        <v>36</v>
      </c>
      <c r="AH36" s="220">
        <v>2.05E-4</v>
      </c>
      <c r="AI36" s="220">
        <v>7.4881139714908299E-3</v>
      </c>
      <c r="AJ36" s="220">
        <v>1.39316623665004E-3</v>
      </c>
    </row>
    <row r="37" spans="1:36">
      <c r="A37" s="202">
        <v>891</v>
      </c>
      <c r="B37" s="202">
        <v>9957</v>
      </c>
      <c r="C37" s="202" t="s">
        <v>273</v>
      </c>
      <c r="D37" s="202" t="s">
        <v>274</v>
      </c>
      <c r="E37" s="224" t="s">
        <v>96</v>
      </c>
      <c r="F37" s="202" t="s">
        <v>278</v>
      </c>
      <c r="G37" s="202" t="s">
        <v>279</v>
      </c>
      <c r="H37" s="202" t="s">
        <v>99</v>
      </c>
      <c r="I37" s="202" t="s">
        <v>110</v>
      </c>
      <c r="J37" s="202" t="s">
        <v>30</v>
      </c>
      <c r="K37" s="202" t="s">
        <v>30</v>
      </c>
      <c r="L37" s="202" t="s">
        <v>101</v>
      </c>
      <c r="M37" s="202" t="s">
        <v>31</v>
      </c>
      <c r="N37" s="202" t="s">
        <v>143</v>
      </c>
      <c r="O37" s="202" t="s">
        <v>103</v>
      </c>
      <c r="P37" s="202" t="s">
        <v>280</v>
      </c>
      <c r="Q37" s="202" t="s">
        <v>105</v>
      </c>
      <c r="R37" s="202" t="s">
        <v>106</v>
      </c>
      <c r="S37" s="202" t="s">
        <v>34</v>
      </c>
      <c r="T37" s="221">
        <v>6.9960000000000004</v>
      </c>
      <c r="U37" s="202" t="s">
        <v>281</v>
      </c>
      <c r="V37" s="220">
        <v>3.0599999999999999E-2</v>
      </c>
      <c r="W37" s="220">
        <v>3.1600000000000003E-2</v>
      </c>
      <c r="X37" s="224" t="s">
        <v>107</v>
      </c>
      <c r="Y37" s="224" t="s">
        <v>103</v>
      </c>
      <c r="Z37" s="221">
        <v>220000</v>
      </c>
      <c r="AA37" s="222">
        <v>1</v>
      </c>
      <c r="AB37" s="223">
        <v>101.01</v>
      </c>
      <c r="AC37" s="202"/>
      <c r="AD37" s="221">
        <v>222.22200000000001</v>
      </c>
      <c r="AE37" s="202"/>
      <c r="AF37" s="202"/>
      <c r="AG37" s="202" t="s">
        <v>36</v>
      </c>
      <c r="AH37" s="220">
        <v>2.03E-4</v>
      </c>
      <c r="AI37" s="220">
        <v>7.5963137309540399E-3</v>
      </c>
      <c r="AJ37" s="220">
        <v>1.4132968399330199E-3</v>
      </c>
    </row>
    <row r="38" spans="1:36">
      <c r="A38" s="202">
        <v>891</v>
      </c>
      <c r="B38" s="202">
        <v>9957</v>
      </c>
      <c r="C38" s="202" t="s">
        <v>282</v>
      </c>
      <c r="D38" s="202" t="s">
        <v>283</v>
      </c>
      <c r="E38" s="224" t="s">
        <v>96</v>
      </c>
      <c r="F38" s="202" t="s">
        <v>284</v>
      </c>
      <c r="G38" s="202" t="s">
        <v>285</v>
      </c>
      <c r="H38" s="202" t="s">
        <v>99</v>
      </c>
      <c r="I38" s="202" t="s">
        <v>110</v>
      </c>
      <c r="J38" s="202" t="s">
        <v>30</v>
      </c>
      <c r="K38" s="202" t="s">
        <v>30</v>
      </c>
      <c r="L38" s="202" t="s">
        <v>101</v>
      </c>
      <c r="M38" s="202" t="s">
        <v>31</v>
      </c>
      <c r="N38" s="202" t="s">
        <v>286</v>
      </c>
      <c r="O38" s="202" t="s">
        <v>103</v>
      </c>
      <c r="P38" s="202" t="s">
        <v>117</v>
      </c>
      <c r="Q38" s="202" t="s">
        <v>118</v>
      </c>
      <c r="R38" s="202" t="s">
        <v>106</v>
      </c>
      <c r="S38" s="202" t="s">
        <v>34</v>
      </c>
      <c r="T38" s="221">
        <v>2.452</v>
      </c>
      <c r="U38" s="202" t="s">
        <v>287</v>
      </c>
      <c r="V38" s="220">
        <v>1.09E-2</v>
      </c>
      <c r="W38" s="220">
        <v>2.86E-2</v>
      </c>
      <c r="X38" s="224" t="s">
        <v>107</v>
      </c>
      <c r="Y38" s="224" t="s">
        <v>103</v>
      </c>
      <c r="Z38" s="221">
        <v>250000</v>
      </c>
      <c r="AA38" s="222">
        <v>1</v>
      </c>
      <c r="AB38" s="223">
        <v>110.35</v>
      </c>
      <c r="AC38" s="202"/>
      <c r="AD38" s="221">
        <v>275.875</v>
      </c>
      <c r="AE38" s="202"/>
      <c r="AF38" s="202"/>
      <c r="AG38" s="202" t="s">
        <v>36</v>
      </c>
      <c r="AH38" s="220">
        <v>2.7500000000000002E-4</v>
      </c>
      <c r="AI38" s="220">
        <v>9.4303581577294196E-3</v>
      </c>
      <c r="AJ38" s="220">
        <v>1.7545214502458001E-3</v>
      </c>
    </row>
    <row r="39" spans="1:36">
      <c r="A39" s="202">
        <v>891</v>
      </c>
      <c r="B39" s="202">
        <v>9957</v>
      </c>
      <c r="C39" s="202" t="s">
        <v>288</v>
      </c>
      <c r="D39" s="202" t="s">
        <v>289</v>
      </c>
      <c r="E39" s="224" t="s">
        <v>96</v>
      </c>
      <c r="F39" s="202" t="s">
        <v>290</v>
      </c>
      <c r="G39" s="202" t="s">
        <v>291</v>
      </c>
      <c r="H39" s="202" t="s">
        <v>99</v>
      </c>
      <c r="I39" s="202" t="s">
        <v>100</v>
      </c>
      <c r="J39" s="202" t="s">
        <v>30</v>
      </c>
      <c r="K39" s="202" t="s">
        <v>30</v>
      </c>
      <c r="L39" s="202" t="s">
        <v>101</v>
      </c>
      <c r="M39" s="202" t="s">
        <v>31</v>
      </c>
      <c r="N39" s="202" t="s">
        <v>124</v>
      </c>
      <c r="O39" s="202" t="s">
        <v>103</v>
      </c>
      <c r="P39" s="202" t="s">
        <v>220</v>
      </c>
      <c r="Q39" s="202" t="s">
        <v>105</v>
      </c>
      <c r="R39" s="202" t="s">
        <v>106</v>
      </c>
      <c r="S39" s="202" t="s">
        <v>34</v>
      </c>
      <c r="T39" s="221">
        <v>2.5110000000000001</v>
      </c>
      <c r="U39" s="202" t="s">
        <v>292</v>
      </c>
      <c r="V39" s="220">
        <v>7.2499999999999995E-2</v>
      </c>
      <c r="W39" s="220">
        <v>5.4579999999999997E-2</v>
      </c>
      <c r="X39" s="224" t="s">
        <v>107</v>
      </c>
      <c r="Y39" s="224" t="s">
        <v>103</v>
      </c>
      <c r="Z39" s="221">
        <v>355555.56</v>
      </c>
      <c r="AA39" s="222">
        <v>1</v>
      </c>
      <c r="AB39" s="223">
        <v>107.9</v>
      </c>
      <c r="AC39" s="202"/>
      <c r="AD39" s="221">
        <v>383.64400000000001</v>
      </c>
      <c r="AE39" s="202"/>
      <c r="AF39" s="202"/>
      <c r="AG39" s="202" t="s">
        <v>36</v>
      </c>
      <c r="AH39" s="220">
        <v>5.5599999999999996E-4</v>
      </c>
      <c r="AI39" s="220">
        <v>1.31142893033368E-2</v>
      </c>
      <c r="AJ39" s="220">
        <v>2.43991813487745E-3</v>
      </c>
    </row>
    <row r="40" spans="1:36">
      <c r="A40" s="202">
        <v>891</v>
      </c>
      <c r="B40" s="202">
        <v>9957</v>
      </c>
      <c r="C40" s="202" t="s">
        <v>293</v>
      </c>
      <c r="D40" s="202" t="s">
        <v>294</v>
      </c>
      <c r="E40" s="224" t="s">
        <v>96</v>
      </c>
      <c r="F40" s="202" t="s">
        <v>295</v>
      </c>
      <c r="G40" s="202" t="s">
        <v>296</v>
      </c>
      <c r="H40" s="202" t="s">
        <v>99</v>
      </c>
      <c r="I40" s="202" t="s">
        <v>100</v>
      </c>
      <c r="J40" s="202" t="s">
        <v>30</v>
      </c>
      <c r="K40" s="202" t="s">
        <v>30</v>
      </c>
      <c r="L40" s="202" t="s">
        <v>101</v>
      </c>
      <c r="M40" s="202" t="s">
        <v>31</v>
      </c>
      <c r="N40" s="202" t="s">
        <v>143</v>
      </c>
      <c r="O40" s="202" t="s">
        <v>103</v>
      </c>
      <c r="P40" s="202" t="s">
        <v>137</v>
      </c>
      <c r="Q40" s="202" t="s">
        <v>118</v>
      </c>
      <c r="R40" s="202" t="s">
        <v>106</v>
      </c>
      <c r="S40" s="202" t="s">
        <v>34</v>
      </c>
      <c r="T40" s="221">
        <v>4.5410000000000004</v>
      </c>
      <c r="U40" s="202" t="s">
        <v>297</v>
      </c>
      <c r="V40" s="220">
        <v>2.5499999999999998E-2</v>
      </c>
      <c r="W40" s="220">
        <v>4.9320000000000003E-2</v>
      </c>
      <c r="X40" s="224" t="s">
        <v>107</v>
      </c>
      <c r="Y40" s="224" t="s">
        <v>103</v>
      </c>
      <c r="Z40" s="221">
        <v>375000</v>
      </c>
      <c r="AA40" s="222">
        <v>1</v>
      </c>
      <c r="AB40" s="223">
        <v>90.63</v>
      </c>
      <c r="AC40" s="202"/>
      <c r="AD40" s="221">
        <v>339.863</v>
      </c>
      <c r="AE40" s="202"/>
      <c r="AF40" s="202"/>
      <c r="AG40" s="202" t="s">
        <v>36</v>
      </c>
      <c r="AH40" s="220">
        <v>1.34E-4</v>
      </c>
      <c r="AI40" s="220">
        <v>1.1617671406910101E-2</v>
      </c>
      <c r="AJ40" s="220">
        <v>2.1614718491496602E-3</v>
      </c>
    </row>
    <row r="41" spans="1:36">
      <c r="A41" s="202">
        <v>891</v>
      </c>
      <c r="B41" s="202">
        <v>9957</v>
      </c>
      <c r="C41" s="202" t="s">
        <v>293</v>
      </c>
      <c r="D41" s="202" t="s">
        <v>294</v>
      </c>
      <c r="E41" s="224" t="s">
        <v>96</v>
      </c>
      <c r="F41" s="202" t="s">
        <v>298</v>
      </c>
      <c r="G41" s="202" t="s">
        <v>299</v>
      </c>
      <c r="H41" s="202" t="s">
        <v>99</v>
      </c>
      <c r="I41" s="202" t="s">
        <v>110</v>
      </c>
      <c r="J41" s="202" t="s">
        <v>30</v>
      </c>
      <c r="K41" s="202" t="s">
        <v>30</v>
      </c>
      <c r="L41" s="202" t="s">
        <v>101</v>
      </c>
      <c r="M41" s="202" t="s">
        <v>31</v>
      </c>
      <c r="N41" s="202" t="s">
        <v>143</v>
      </c>
      <c r="O41" s="202" t="s">
        <v>103</v>
      </c>
      <c r="P41" s="202" t="s">
        <v>137</v>
      </c>
      <c r="Q41" s="202" t="s">
        <v>118</v>
      </c>
      <c r="R41" s="202" t="s">
        <v>106</v>
      </c>
      <c r="S41" s="202" t="s">
        <v>34</v>
      </c>
      <c r="T41" s="221">
        <v>3.726</v>
      </c>
      <c r="U41" s="202" t="s">
        <v>300</v>
      </c>
      <c r="V41" s="220">
        <v>5.0000000000000001E-3</v>
      </c>
      <c r="W41" s="220">
        <v>2.9350000000000001E-2</v>
      </c>
      <c r="X41" s="224" t="s">
        <v>107</v>
      </c>
      <c r="Y41" s="224" t="s">
        <v>103</v>
      </c>
      <c r="Z41" s="221">
        <v>286226.82</v>
      </c>
      <c r="AA41" s="222">
        <v>1</v>
      </c>
      <c r="AB41" s="223">
        <v>108.26</v>
      </c>
      <c r="AC41" s="202"/>
      <c r="AD41" s="221">
        <v>309.86900000000003</v>
      </c>
      <c r="AE41" s="202"/>
      <c r="AF41" s="202"/>
      <c r="AG41" s="202" t="s">
        <v>36</v>
      </c>
      <c r="AH41" s="220">
        <v>2.14E-4</v>
      </c>
      <c r="AI41" s="220">
        <v>1.05923955299097E-2</v>
      </c>
      <c r="AJ41" s="220">
        <v>1.9707189118243502E-3</v>
      </c>
    </row>
    <row r="42" spans="1:36">
      <c r="A42" s="202">
        <v>891</v>
      </c>
      <c r="B42" s="202">
        <v>9957</v>
      </c>
      <c r="C42" s="202" t="s">
        <v>293</v>
      </c>
      <c r="D42" s="202" t="s">
        <v>294</v>
      </c>
      <c r="E42" s="224" t="s">
        <v>96</v>
      </c>
      <c r="F42" s="202" t="s">
        <v>301</v>
      </c>
      <c r="G42" s="202" t="s">
        <v>302</v>
      </c>
      <c r="H42" s="202" t="s">
        <v>99</v>
      </c>
      <c r="I42" s="202" t="s">
        <v>110</v>
      </c>
      <c r="J42" s="202" t="s">
        <v>30</v>
      </c>
      <c r="K42" s="202" t="s">
        <v>30</v>
      </c>
      <c r="L42" s="202" t="s">
        <v>101</v>
      </c>
      <c r="M42" s="202" t="s">
        <v>31</v>
      </c>
      <c r="N42" s="202" t="s">
        <v>143</v>
      </c>
      <c r="O42" s="202" t="s">
        <v>103</v>
      </c>
      <c r="P42" s="202" t="s">
        <v>137</v>
      </c>
      <c r="Q42" s="202" t="s">
        <v>118</v>
      </c>
      <c r="R42" s="202" t="s">
        <v>106</v>
      </c>
      <c r="S42" s="202" t="s">
        <v>34</v>
      </c>
      <c r="T42" s="221">
        <v>4.1829999999999998</v>
      </c>
      <c r="U42" s="202" t="s">
        <v>303</v>
      </c>
      <c r="V42" s="220">
        <v>5.8999999999999999E-3</v>
      </c>
      <c r="W42" s="220">
        <v>2.921E-2</v>
      </c>
      <c r="X42" s="224" t="s">
        <v>107</v>
      </c>
      <c r="Y42" s="224" t="s">
        <v>103</v>
      </c>
      <c r="Z42" s="221">
        <v>250000</v>
      </c>
      <c r="AA42" s="222">
        <v>1</v>
      </c>
      <c r="AB42" s="223">
        <v>104.71</v>
      </c>
      <c r="AC42" s="202"/>
      <c r="AD42" s="221">
        <v>261.77499999999998</v>
      </c>
      <c r="AE42" s="202"/>
      <c r="AF42" s="202"/>
      <c r="AG42" s="202" t="s">
        <v>36</v>
      </c>
      <c r="AH42" s="220">
        <v>1.7899999999999999E-4</v>
      </c>
      <c r="AI42" s="220">
        <v>8.9483715695138008E-3</v>
      </c>
      <c r="AJ42" s="220">
        <v>1.6648476760782801E-3</v>
      </c>
    </row>
    <row r="43" spans="1:36">
      <c r="A43" s="202">
        <v>891</v>
      </c>
      <c r="B43" s="202">
        <v>9957</v>
      </c>
      <c r="C43" s="202" t="s">
        <v>304</v>
      </c>
      <c r="D43" s="202" t="s">
        <v>305</v>
      </c>
      <c r="E43" s="224" t="s">
        <v>96</v>
      </c>
      <c r="F43" s="202" t="s">
        <v>306</v>
      </c>
      <c r="G43" s="202" t="s">
        <v>307</v>
      </c>
      <c r="H43" s="202" t="s">
        <v>99</v>
      </c>
      <c r="I43" s="202" t="s">
        <v>100</v>
      </c>
      <c r="J43" s="202" t="s">
        <v>30</v>
      </c>
      <c r="K43" s="202" t="s">
        <v>30</v>
      </c>
      <c r="L43" s="202" t="s">
        <v>101</v>
      </c>
      <c r="M43" s="202" t="s">
        <v>31</v>
      </c>
      <c r="N43" s="202" t="s">
        <v>102</v>
      </c>
      <c r="O43" s="202" t="s">
        <v>103</v>
      </c>
      <c r="P43" s="202" t="s">
        <v>169</v>
      </c>
      <c r="Q43" s="202" t="s">
        <v>169</v>
      </c>
      <c r="R43" s="202" t="s">
        <v>169</v>
      </c>
      <c r="S43" s="202" t="s">
        <v>34</v>
      </c>
      <c r="T43" s="221">
        <v>0.72199999999999998</v>
      </c>
      <c r="U43" s="202" t="s">
        <v>308</v>
      </c>
      <c r="V43" s="220">
        <v>3.8699999999999998E-2</v>
      </c>
      <c r="W43" s="220">
        <v>4.8180000000000001E-2</v>
      </c>
      <c r="X43" s="224" t="s">
        <v>107</v>
      </c>
      <c r="Y43" s="224" t="s">
        <v>103</v>
      </c>
      <c r="Z43" s="221">
        <v>0.15</v>
      </c>
      <c r="AA43" s="222">
        <v>1</v>
      </c>
      <c r="AB43" s="223">
        <v>100.4</v>
      </c>
      <c r="AC43" s="202"/>
      <c r="AD43" s="221">
        <v>0</v>
      </c>
      <c r="AE43" s="202"/>
      <c r="AF43" s="202"/>
      <c r="AG43" s="202" t="s">
        <v>36</v>
      </c>
      <c r="AH43" s="220">
        <v>0</v>
      </c>
      <c r="AI43" s="220">
        <v>5.1480269634945206E-9</v>
      </c>
      <c r="AJ43" s="220">
        <v>9.5779222621483399E-10</v>
      </c>
    </row>
    <row r="44" spans="1:36">
      <c r="A44" s="202">
        <v>891</v>
      </c>
      <c r="B44" s="202">
        <v>9957</v>
      </c>
      <c r="C44" s="202" t="s">
        <v>309</v>
      </c>
      <c r="D44" s="202" t="s">
        <v>310</v>
      </c>
      <c r="E44" s="224" t="s">
        <v>96</v>
      </c>
      <c r="F44" s="202" t="s">
        <v>311</v>
      </c>
      <c r="G44" s="202" t="s">
        <v>312</v>
      </c>
      <c r="H44" s="202" t="s">
        <v>99</v>
      </c>
      <c r="I44" s="202" t="s">
        <v>213</v>
      </c>
      <c r="J44" s="202" t="s">
        <v>30</v>
      </c>
      <c r="K44" s="202" t="s">
        <v>30</v>
      </c>
      <c r="L44" s="202" t="s">
        <v>101</v>
      </c>
      <c r="M44" s="202" t="s">
        <v>31</v>
      </c>
      <c r="N44" s="202" t="s">
        <v>102</v>
      </c>
      <c r="O44" s="202" t="s">
        <v>103</v>
      </c>
      <c r="P44" s="202" t="s">
        <v>169</v>
      </c>
      <c r="Q44" s="202" t="s">
        <v>169</v>
      </c>
      <c r="R44" s="202" t="s">
        <v>169</v>
      </c>
      <c r="S44" s="202" t="s">
        <v>34</v>
      </c>
      <c r="T44" s="221">
        <v>2.8039999999999998</v>
      </c>
      <c r="U44" s="202" t="s">
        <v>126</v>
      </c>
      <c r="V44" s="220">
        <v>7.0000000000000007E-2</v>
      </c>
      <c r="W44" s="220">
        <v>1E-4</v>
      </c>
      <c r="X44" s="224" t="s">
        <v>107</v>
      </c>
      <c r="Y44" s="224" t="s">
        <v>103</v>
      </c>
      <c r="Z44" s="221">
        <v>34907</v>
      </c>
      <c r="AA44" s="222">
        <v>1</v>
      </c>
      <c r="AB44" s="223">
        <v>160</v>
      </c>
      <c r="AC44" s="202"/>
      <c r="AD44" s="221">
        <v>55.850999999999999</v>
      </c>
      <c r="AE44" s="202"/>
      <c r="AF44" s="202"/>
      <c r="AG44" s="202" t="s">
        <v>36</v>
      </c>
      <c r="AH44" s="220">
        <v>6.9899999999999997E-4</v>
      </c>
      <c r="AI44" s="220">
        <v>1.90918647771265E-3</v>
      </c>
      <c r="AJ44" s="220">
        <v>3.5520481530391701E-4</v>
      </c>
    </row>
    <row r="45" spans="1:36">
      <c r="A45" s="202">
        <v>891</v>
      </c>
      <c r="B45" s="202">
        <v>9957</v>
      </c>
      <c r="C45" s="202" t="s">
        <v>313</v>
      </c>
      <c r="D45" s="202" t="s">
        <v>314</v>
      </c>
      <c r="E45" s="224" t="s">
        <v>96</v>
      </c>
      <c r="F45" s="202" t="s">
        <v>315</v>
      </c>
      <c r="G45" s="202" t="s">
        <v>316</v>
      </c>
      <c r="H45" s="202" t="s">
        <v>99</v>
      </c>
      <c r="I45" s="202" t="s">
        <v>110</v>
      </c>
      <c r="J45" s="202" t="s">
        <v>30</v>
      </c>
      <c r="K45" s="202" t="s">
        <v>30</v>
      </c>
      <c r="L45" s="202" t="s">
        <v>101</v>
      </c>
      <c r="M45" s="202" t="s">
        <v>31</v>
      </c>
      <c r="N45" s="202" t="s">
        <v>286</v>
      </c>
      <c r="O45" s="202" t="s">
        <v>103</v>
      </c>
      <c r="P45" s="202" t="s">
        <v>317</v>
      </c>
      <c r="Q45" s="202" t="s">
        <v>118</v>
      </c>
      <c r="R45" s="202" t="s">
        <v>106</v>
      </c>
      <c r="S45" s="202" t="s">
        <v>34</v>
      </c>
      <c r="T45" s="221">
        <v>3.5009999999999999</v>
      </c>
      <c r="U45" s="202" t="s">
        <v>318</v>
      </c>
      <c r="V45" s="220">
        <v>2E-3</v>
      </c>
      <c r="W45" s="220">
        <v>2.5520000000000001E-2</v>
      </c>
      <c r="X45" s="224" t="s">
        <v>107</v>
      </c>
      <c r="Y45" s="224" t="s">
        <v>103</v>
      </c>
      <c r="Z45" s="221">
        <v>212781.6</v>
      </c>
      <c r="AA45" s="222">
        <v>1</v>
      </c>
      <c r="AB45" s="223">
        <v>106.62</v>
      </c>
      <c r="AC45" s="202"/>
      <c r="AD45" s="221">
        <v>226.86799999999999</v>
      </c>
      <c r="AE45" s="202"/>
      <c r="AF45" s="202"/>
      <c r="AG45" s="202" t="s">
        <v>36</v>
      </c>
      <c r="AH45" s="220">
        <v>6.7000000000000002E-5</v>
      </c>
      <c r="AI45" s="220">
        <v>7.75512119887965E-3</v>
      </c>
      <c r="AJ45" s="220">
        <v>1.4428430251652699E-3</v>
      </c>
    </row>
    <row r="46" spans="1:36">
      <c r="A46" s="202">
        <v>891</v>
      </c>
      <c r="B46" s="202">
        <v>9957</v>
      </c>
      <c r="C46" s="202" t="s">
        <v>313</v>
      </c>
      <c r="D46" s="202" t="s">
        <v>314</v>
      </c>
      <c r="E46" s="224" t="s">
        <v>96</v>
      </c>
      <c r="F46" s="202" t="s">
        <v>319</v>
      </c>
      <c r="G46" s="202" t="s">
        <v>320</v>
      </c>
      <c r="H46" s="202" t="s">
        <v>99</v>
      </c>
      <c r="I46" s="202" t="s">
        <v>110</v>
      </c>
      <c r="J46" s="202" t="s">
        <v>30</v>
      </c>
      <c r="K46" s="202" t="s">
        <v>30</v>
      </c>
      <c r="L46" s="202" t="s">
        <v>101</v>
      </c>
      <c r="M46" s="202" t="s">
        <v>31</v>
      </c>
      <c r="N46" s="202" t="s">
        <v>286</v>
      </c>
      <c r="O46" s="202" t="s">
        <v>103</v>
      </c>
      <c r="P46" s="202" t="s">
        <v>317</v>
      </c>
      <c r="Q46" s="202" t="s">
        <v>118</v>
      </c>
      <c r="R46" s="202" t="s">
        <v>106</v>
      </c>
      <c r="S46" s="202" t="s">
        <v>34</v>
      </c>
      <c r="T46" s="221">
        <v>4.5570000000000004</v>
      </c>
      <c r="U46" s="202" t="s">
        <v>321</v>
      </c>
      <c r="V46" s="220">
        <v>2.4E-2</v>
      </c>
      <c r="W46" s="220">
        <v>2.545E-2</v>
      </c>
      <c r="X46" s="224" t="s">
        <v>107</v>
      </c>
      <c r="Y46" s="224" t="s">
        <v>103</v>
      </c>
      <c r="Z46" s="221">
        <v>220000</v>
      </c>
      <c r="AA46" s="222">
        <v>1</v>
      </c>
      <c r="AB46" s="223">
        <v>104.06</v>
      </c>
      <c r="AC46" s="202"/>
      <c r="AD46" s="221">
        <v>228.93199999999999</v>
      </c>
      <c r="AE46" s="202"/>
      <c r="AF46" s="202"/>
      <c r="AG46" s="202" t="s">
        <v>36</v>
      </c>
      <c r="AH46" s="220">
        <v>1E-4</v>
      </c>
      <c r="AI46" s="220">
        <v>7.8256846534311194E-3</v>
      </c>
      <c r="AJ46" s="220">
        <v>1.45597138068934E-3</v>
      </c>
    </row>
    <row r="47" spans="1:36">
      <c r="A47" s="202">
        <v>891</v>
      </c>
      <c r="B47" s="202">
        <v>9957</v>
      </c>
      <c r="C47" s="202" t="s">
        <v>313</v>
      </c>
      <c r="D47" s="202" t="s">
        <v>314</v>
      </c>
      <c r="E47" s="224" t="s">
        <v>96</v>
      </c>
      <c r="F47" s="202" t="s">
        <v>322</v>
      </c>
      <c r="G47" s="202" t="s">
        <v>323</v>
      </c>
      <c r="H47" s="202" t="s">
        <v>99</v>
      </c>
      <c r="I47" s="202" t="s">
        <v>110</v>
      </c>
      <c r="J47" s="202" t="s">
        <v>30</v>
      </c>
      <c r="K47" s="202" t="s">
        <v>30</v>
      </c>
      <c r="L47" s="202" t="s">
        <v>101</v>
      </c>
      <c r="M47" s="202" t="s">
        <v>31</v>
      </c>
      <c r="N47" s="202" t="s">
        <v>286</v>
      </c>
      <c r="O47" s="202" t="s">
        <v>103</v>
      </c>
      <c r="P47" s="202" t="s">
        <v>117</v>
      </c>
      <c r="Q47" s="202" t="s">
        <v>118</v>
      </c>
      <c r="R47" s="202" t="s">
        <v>106</v>
      </c>
      <c r="S47" s="202" t="s">
        <v>34</v>
      </c>
      <c r="T47" s="221">
        <v>2.0649999999999999</v>
      </c>
      <c r="U47" s="202" t="s">
        <v>324</v>
      </c>
      <c r="V47" s="220">
        <v>2E-3</v>
      </c>
      <c r="W47" s="220">
        <v>2.989E-2</v>
      </c>
      <c r="X47" s="224" t="s">
        <v>107</v>
      </c>
      <c r="Y47" s="224" t="s">
        <v>103</v>
      </c>
      <c r="Z47" s="221">
        <v>150000</v>
      </c>
      <c r="AA47" s="222">
        <v>1</v>
      </c>
      <c r="AB47" s="223">
        <v>109.56</v>
      </c>
      <c r="AC47" s="202"/>
      <c r="AD47" s="221">
        <v>164.34</v>
      </c>
      <c r="AE47" s="202"/>
      <c r="AF47" s="202"/>
      <c r="AG47" s="202" t="s">
        <v>36</v>
      </c>
      <c r="AH47" s="220">
        <v>2.6200000000000003E-4</v>
      </c>
      <c r="AI47" s="220">
        <v>5.6177075111599603E-3</v>
      </c>
      <c r="AJ47" s="220">
        <v>1.04517645721212E-3</v>
      </c>
    </row>
    <row r="48" spans="1:36">
      <c r="A48" s="202">
        <v>891</v>
      </c>
      <c r="B48" s="202">
        <v>9957</v>
      </c>
      <c r="C48" s="202" t="s">
        <v>325</v>
      </c>
      <c r="D48" s="202" t="s">
        <v>326</v>
      </c>
      <c r="E48" s="224" t="s">
        <v>96</v>
      </c>
      <c r="F48" s="202" t="s">
        <v>327</v>
      </c>
      <c r="G48" s="202" t="s">
        <v>328</v>
      </c>
      <c r="H48" s="202" t="s">
        <v>99</v>
      </c>
      <c r="I48" s="202" t="s">
        <v>110</v>
      </c>
      <c r="J48" s="202" t="s">
        <v>30</v>
      </c>
      <c r="K48" s="202" t="s">
        <v>30</v>
      </c>
      <c r="L48" s="202" t="s">
        <v>101</v>
      </c>
      <c r="M48" s="202" t="s">
        <v>31</v>
      </c>
      <c r="N48" s="202" t="s">
        <v>124</v>
      </c>
      <c r="O48" s="202" t="s">
        <v>103</v>
      </c>
      <c r="P48" s="202" t="s">
        <v>220</v>
      </c>
      <c r="Q48" s="202" t="s">
        <v>105</v>
      </c>
      <c r="R48" s="202" t="s">
        <v>106</v>
      </c>
      <c r="S48" s="202" t="s">
        <v>34</v>
      </c>
      <c r="T48" s="221">
        <v>3.2109999999999999</v>
      </c>
      <c r="U48" s="202" t="s">
        <v>329</v>
      </c>
      <c r="V48" s="220">
        <v>1.7999999999999999E-2</v>
      </c>
      <c r="W48" s="220">
        <v>3.2000000000000001E-2</v>
      </c>
      <c r="X48" s="224" t="s">
        <v>107</v>
      </c>
      <c r="Y48" s="224" t="s">
        <v>103</v>
      </c>
      <c r="Z48" s="221">
        <v>169905.12</v>
      </c>
      <c r="AA48" s="222">
        <v>1</v>
      </c>
      <c r="AB48" s="223">
        <v>113.57</v>
      </c>
      <c r="AC48" s="202"/>
      <c r="AD48" s="221">
        <v>192.96100000000001</v>
      </c>
      <c r="AE48" s="202"/>
      <c r="AF48" s="202"/>
      <c r="AG48" s="202" t="s">
        <v>36</v>
      </c>
      <c r="AH48" s="220">
        <v>1.93E-4</v>
      </c>
      <c r="AI48" s="220">
        <v>6.59608028590636E-3</v>
      </c>
      <c r="AJ48" s="220">
        <v>1.22720305587552E-3</v>
      </c>
    </row>
    <row r="49" spans="1:36">
      <c r="A49" s="202">
        <v>891</v>
      </c>
      <c r="B49" s="202">
        <v>9957</v>
      </c>
      <c r="C49" s="202" t="s">
        <v>330</v>
      </c>
      <c r="D49" s="202" t="s">
        <v>331</v>
      </c>
      <c r="E49" s="224" t="s">
        <v>96</v>
      </c>
      <c r="F49" s="202" t="s">
        <v>332</v>
      </c>
      <c r="G49" s="202" t="s">
        <v>333</v>
      </c>
      <c r="H49" s="202" t="s">
        <v>99</v>
      </c>
      <c r="I49" s="202" t="s">
        <v>100</v>
      </c>
      <c r="J49" s="202" t="s">
        <v>30</v>
      </c>
      <c r="K49" s="202" t="s">
        <v>30</v>
      </c>
      <c r="L49" s="202" t="s">
        <v>101</v>
      </c>
      <c r="M49" s="202" t="s">
        <v>31</v>
      </c>
      <c r="N49" s="202" t="s">
        <v>334</v>
      </c>
      <c r="O49" s="202" t="s">
        <v>103</v>
      </c>
      <c r="P49" s="202" t="s">
        <v>238</v>
      </c>
      <c r="Q49" s="202" t="s">
        <v>118</v>
      </c>
      <c r="R49" s="202" t="s">
        <v>106</v>
      </c>
      <c r="S49" s="202" t="s">
        <v>34</v>
      </c>
      <c r="T49" s="221">
        <v>5.3310000000000004</v>
      </c>
      <c r="U49" s="202" t="s">
        <v>300</v>
      </c>
      <c r="V49" s="220">
        <v>5.6899999999999999E-2</v>
      </c>
      <c r="W49" s="220">
        <v>5.475E-2</v>
      </c>
      <c r="X49" s="224" t="s">
        <v>107</v>
      </c>
      <c r="Y49" s="224" t="s">
        <v>103</v>
      </c>
      <c r="Z49" s="221">
        <v>219000</v>
      </c>
      <c r="AA49" s="222">
        <v>1</v>
      </c>
      <c r="AB49" s="223">
        <v>103.02</v>
      </c>
      <c r="AC49" s="202"/>
      <c r="AD49" s="221">
        <v>225.614</v>
      </c>
      <c r="AE49" s="202"/>
      <c r="AF49" s="202"/>
      <c r="AG49" s="202" t="s">
        <v>36</v>
      </c>
      <c r="AH49" s="220">
        <v>1.3999999999999999E-4</v>
      </c>
      <c r="AI49" s="220">
        <v>7.7122571430043802E-3</v>
      </c>
      <c r="AJ49" s="220">
        <v>1.4348681525019199E-3</v>
      </c>
    </row>
    <row r="50" spans="1:36">
      <c r="A50" s="202">
        <v>891</v>
      </c>
      <c r="B50" s="202">
        <v>9957</v>
      </c>
      <c r="C50" s="202" t="s">
        <v>330</v>
      </c>
      <c r="D50" s="202" t="s">
        <v>331</v>
      </c>
      <c r="E50" s="224" t="s">
        <v>96</v>
      </c>
      <c r="F50" s="202" t="s">
        <v>2558</v>
      </c>
      <c r="G50" s="202" t="s">
        <v>335</v>
      </c>
      <c r="H50" s="202" t="s">
        <v>99</v>
      </c>
      <c r="I50" s="202" t="s">
        <v>100</v>
      </c>
      <c r="J50" s="202" t="s">
        <v>30</v>
      </c>
      <c r="K50" s="202" t="s">
        <v>30</v>
      </c>
      <c r="L50" s="202" t="s">
        <v>101</v>
      </c>
      <c r="M50" s="202" t="s">
        <v>31</v>
      </c>
      <c r="N50" s="202" t="s">
        <v>334</v>
      </c>
      <c r="O50" s="202" t="s">
        <v>103</v>
      </c>
      <c r="P50" s="202" t="s">
        <v>104</v>
      </c>
      <c r="Q50" s="202" t="s">
        <v>105</v>
      </c>
      <c r="R50" s="202" t="s">
        <v>106</v>
      </c>
      <c r="S50" s="202" t="s">
        <v>34</v>
      </c>
      <c r="T50" s="221">
        <v>6.27</v>
      </c>
      <c r="U50" s="202" t="s">
        <v>337</v>
      </c>
      <c r="V50" s="220">
        <v>5.6800000000000003E-2</v>
      </c>
      <c r="W50" s="220">
        <v>5.7020000000000001E-2</v>
      </c>
      <c r="X50" s="224" t="s">
        <v>107</v>
      </c>
      <c r="Y50" s="224" t="s">
        <v>103</v>
      </c>
      <c r="Z50" s="221">
        <v>220000</v>
      </c>
      <c r="AA50" s="222">
        <v>1</v>
      </c>
      <c r="AB50" s="223">
        <v>100.76</v>
      </c>
      <c r="AC50" s="202"/>
      <c r="AD50" s="221">
        <v>221.672</v>
      </c>
      <c r="AE50" s="202"/>
      <c r="AF50" s="202"/>
      <c r="AG50" s="202" t="s">
        <v>36</v>
      </c>
      <c r="AH50" s="220">
        <v>2.1699999999999999E-4</v>
      </c>
      <c r="AI50" s="220">
        <v>7.5775128356690398E-3</v>
      </c>
      <c r="AJ50" s="220">
        <v>1.4097989267562699E-3</v>
      </c>
    </row>
    <row r="51" spans="1:36">
      <c r="A51" s="202">
        <v>891</v>
      </c>
      <c r="B51" s="202">
        <v>9957</v>
      </c>
      <c r="C51" s="202" t="s">
        <v>338</v>
      </c>
      <c r="D51" s="202" t="s">
        <v>339</v>
      </c>
      <c r="E51" s="224" t="s">
        <v>96</v>
      </c>
      <c r="F51" s="202" t="s">
        <v>340</v>
      </c>
      <c r="G51" s="202" t="s">
        <v>341</v>
      </c>
      <c r="H51" s="202" t="s">
        <v>99</v>
      </c>
      <c r="I51" s="202" t="s">
        <v>100</v>
      </c>
      <c r="J51" s="202" t="s">
        <v>30</v>
      </c>
      <c r="K51" s="202" t="s">
        <v>30</v>
      </c>
      <c r="L51" s="202" t="s">
        <v>101</v>
      </c>
      <c r="M51" s="202" t="s">
        <v>31</v>
      </c>
      <c r="N51" s="202" t="s">
        <v>131</v>
      </c>
      <c r="O51" s="202" t="s">
        <v>103</v>
      </c>
      <c r="P51" s="202" t="s">
        <v>125</v>
      </c>
      <c r="Q51" s="202" t="s">
        <v>118</v>
      </c>
      <c r="R51" s="202" t="s">
        <v>106</v>
      </c>
      <c r="S51" s="202" t="s">
        <v>34</v>
      </c>
      <c r="T51" s="221">
        <v>7.4459999999999997</v>
      </c>
      <c r="U51" s="202" t="s">
        <v>342</v>
      </c>
      <c r="V51" s="220">
        <v>5.8500000000000003E-2</v>
      </c>
      <c r="W51" s="220">
        <v>5.2249999999999998E-2</v>
      </c>
      <c r="X51" s="224" t="s">
        <v>107</v>
      </c>
      <c r="Y51" s="224" t="s">
        <v>103</v>
      </c>
      <c r="Z51" s="221">
        <v>299000</v>
      </c>
      <c r="AA51" s="222">
        <v>1</v>
      </c>
      <c r="AB51" s="223">
        <v>107.8</v>
      </c>
      <c r="AC51" s="202"/>
      <c r="AD51" s="221">
        <v>322.322</v>
      </c>
      <c r="AE51" s="202"/>
      <c r="AF51" s="202"/>
      <c r="AG51" s="202" t="s">
        <v>36</v>
      </c>
      <c r="AH51" s="220">
        <v>2.99E-4</v>
      </c>
      <c r="AI51" s="220">
        <v>1.10180766728252E-2</v>
      </c>
      <c r="AJ51" s="220">
        <v>2.0499170381010502E-3</v>
      </c>
    </row>
    <row r="52" spans="1:36">
      <c r="A52" s="202">
        <v>891</v>
      </c>
      <c r="B52" s="202">
        <v>9957</v>
      </c>
      <c r="C52" s="202" t="s">
        <v>343</v>
      </c>
      <c r="D52" s="202" t="s">
        <v>344</v>
      </c>
      <c r="E52" s="224" t="s">
        <v>96</v>
      </c>
      <c r="F52" s="202" t="s">
        <v>345</v>
      </c>
      <c r="G52" s="202" t="s">
        <v>346</v>
      </c>
      <c r="H52" s="202" t="s">
        <v>99</v>
      </c>
      <c r="I52" s="202" t="s">
        <v>110</v>
      </c>
      <c r="J52" s="202" t="s">
        <v>30</v>
      </c>
      <c r="K52" s="202" t="s">
        <v>30</v>
      </c>
      <c r="L52" s="202" t="s">
        <v>101</v>
      </c>
      <c r="M52" s="202" t="s">
        <v>31</v>
      </c>
      <c r="N52" s="202" t="s">
        <v>143</v>
      </c>
      <c r="O52" s="202" t="s">
        <v>103</v>
      </c>
      <c r="P52" s="202" t="s">
        <v>104</v>
      </c>
      <c r="Q52" s="202" t="s">
        <v>105</v>
      </c>
      <c r="R52" s="202" t="s">
        <v>106</v>
      </c>
      <c r="S52" s="202" t="s">
        <v>34</v>
      </c>
      <c r="T52" s="221">
        <v>4.843</v>
      </c>
      <c r="U52" s="202" t="s">
        <v>347</v>
      </c>
      <c r="V52" s="220">
        <v>3.1800000000000002E-2</v>
      </c>
      <c r="W52" s="220">
        <v>3.2800000000000003E-2</v>
      </c>
      <c r="X52" s="224" t="s">
        <v>107</v>
      </c>
      <c r="Y52" s="224" t="s">
        <v>103</v>
      </c>
      <c r="Z52" s="221">
        <v>290000</v>
      </c>
      <c r="AA52" s="222">
        <v>1</v>
      </c>
      <c r="AB52" s="223">
        <v>103.74</v>
      </c>
      <c r="AC52" s="202"/>
      <c r="AD52" s="221">
        <v>300.846</v>
      </c>
      <c r="AE52" s="202"/>
      <c r="AF52" s="202"/>
      <c r="AG52" s="202" t="s">
        <v>36</v>
      </c>
      <c r="AH52" s="220">
        <v>1.299E-3</v>
      </c>
      <c r="AI52" s="220">
        <v>1.02839529871147E-2</v>
      </c>
      <c r="AJ52" s="220">
        <v>1.91333306831227E-3</v>
      </c>
    </row>
    <row r="53" spans="1:36">
      <c r="A53" s="202">
        <v>891</v>
      </c>
      <c r="B53" s="202">
        <v>9957</v>
      </c>
      <c r="C53" s="202" t="s">
        <v>348</v>
      </c>
      <c r="D53" s="202" t="s">
        <v>349</v>
      </c>
      <c r="E53" s="224" t="s">
        <v>96</v>
      </c>
      <c r="F53" s="202" t="s">
        <v>350</v>
      </c>
      <c r="G53" s="202" t="s">
        <v>351</v>
      </c>
      <c r="H53" s="202" t="s">
        <v>99</v>
      </c>
      <c r="I53" s="202" t="s">
        <v>110</v>
      </c>
      <c r="J53" s="202" t="s">
        <v>30</v>
      </c>
      <c r="K53" s="202" t="s">
        <v>30</v>
      </c>
      <c r="L53" s="202" t="s">
        <v>101</v>
      </c>
      <c r="M53" s="202" t="s">
        <v>31</v>
      </c>
      <c r="N53" s="202" t="s">
        <v>124</v>
      </c>
      <c r="O53" s="202" t="s">
        <v>103</v>
      </c>
      <c r="P53" s="202" t="s">
        <v>317</v>
      </c>
      <c r="Q53" s="202" t="s">
        <v>118</v>
      </c>
      <c r="R53" s="202" t="s">
        <v>106</v>
      </c>
      <c r="S53" s="202" t="s">
        <v>34</v>
      </c>
      <c r="T53" s="221">
        <v>9.7940000000000005</v>
      </c>
      <c r="U53" s="202" t="s">
        <v>352</v>
      </c>
      <c r="V53" s="220">
        <v>3.2000000000000001E-2</v>
      </c>
      <c r="W53" s="220">
        <v>2.8170000000000001E-2</v>
      </c>
      <c r="X53" s="224" t="s">
        <v>107</v>
      </c>
      <c r="Y53" s="224" t="s">
        <v>103</v>
      </c>
      <c r="Z53" s="221">
        <v>370000</v>
      </c>
      <c r="AA53" s="222">
        <v>1</v>
      </c>
      <c r="AB53" s="223">
        <v>112.97</v>
      </c>
      <c r="AC53" s="202"/>
      <c r="AD53" s="221">
        <v>417.98899999999998</v>
      </c>
      <c r="AE53" s="202"/>
      <c r="AF53" s="202"/>
      <c r="AG53" s="202" t="s">
        <v>36</v>
      </c>
      <c r="AH53" s="220">
        <v>7.4999999999999993E-5</v>
      </c>
      <c r="AI53" s="220">
        <v>1.4288304398699299E-2</v>
      </c>
      <c r="AJ53" s="220">
        <v>2.6583440560644898E-3</v>
      </c>
    </row>
    <row r="54" spans="1:36">
      <c r="A54" s="202">
        <v>891</v>
      </c>
      <c r="B54" s="202">
        <v>9957</v>
      </c>
      <c r="C54" s="202" t="s">
        <v>348</v>
      </c>
      <c r="D54" s="202" t="s">
        <v>349</v>
      </c>
      <c r="E54" s="224" t="s">
        <v>96</v>
      </c>
      <c r="F54" s="202" t="s">
        <v>353</v>
      </c>
      <c r="G54" s="202" t="s">
        <v>354</v>
      </c>
      <c r="H54" s="202" t="s">
        <v>99</v>
      </c>
      <c r="I54" s="202" t="s">
        <v>110</v>
      </c>
      <c r="J54" s="202" t="s">
        <v>30</v>
      </c>
      <c r="K54" s="202" t="s">
        <v>30</v>
      </c>
      <c r="L54" s="202" t="s">
        <v>101</v>
      </c>
      <c r="M54" s="202" t="s">
        <v>31</v>
      </c>
      <c r="N54" s="202" t="s">
        <v>124</v>
      </c>
      <c r="O54" s="202" t="s">
        <v>103</v>
      </c>
      <c r="P54" s="202" t="s">
        <v>317</v>
      </c>
      <c r="Q54" s="202" t="s">
        <v>118</v>
      </c>
      <c r="R54" s="202" t="s">
        <v>106</v>
      </c>
      <c r="S54" s="202" t="s">
        <v>34</v>
      </c>
      <c r="T54" s="221">
        <v>7.569</v>
      </c>
      <c r="U54" s="202" t="s">
        <v>355</v>
      </c>
      <c r="V54" s="220">
        <v>2.9899999999999999E-2</v>
      </c>
      <c r="W54" s="220">
        <v>2.7519999999999999E-2</v>
      </c>
      <c r="X54" s="224" t="s">
        <v>107</v>
      </c>
      <c r="Y54" s="224" t="s">
        <v>103</v>
      </c>
      <c r="Z54" s="221">
        <v>41000</v>
      </c>
      <c r="AA54" s="222">
        <v>1</v>
      </c>
      <c r="AB54" s="223">
        <v>105.38</v>
      </c>
      <c r="AC54" s="202"/>
      <c r="AD54" s="221">
        <v>43.206000000000003</v>
      </c>
      <c r="AE54" s="202"/>
      <c r="AF54" s="202"/>
      <c r="AG54" s="202" t="s">
        <v>36</v>
      </c>
      <c r="AH54" s="220">
        <v>1.06E-4</v>
      </c>
      <c r="AI54" s="220">
        <v>1.4769231300089699E-3</v>
      </c>
      <c r="AJ54" s="220">
        <v>2.7478206751256899E-4</v>
      </c>
    </row>
    <row r="55" spans="1:36">
      <c r="A55" s="202">
        <v>891</v>
      </c>
      <c r="B55" s="202">
        <v>9957</v>
      </c>
      <c r="C55" s="202" t="s">
        <v>356</v>
      </c>
      <c r="D55" s="202" t="s">
        <v>357</v>
      </c>
      <c r="E55" s="224" t="s">
        <v>247</v>
      </c>
      <c r="F55" s="202" t="s">
        <v>358</v>
      </c>
      <c r="G55" s="202" t="s">
        <v>359</v>
      </c>
      <c r="H55" s="202" t="s">
        <v>99</v>
      </c>
      <c r="I55" s="202" t="s">
        <v>360</v>
      </c>
      <c r="J55" s="202" t="s">
        <v>30</v>
      </c>
      <c r="K55" s="202" t="s">
        <v>201</v>
      </c>
      <c r="L55" s="202" t="s">
        <v>101</v>
      </c>
      <c r="M55" s="202" t="s">
        <v>31</v>
      </c>
      <c r="N55" s="202" t="s">
        <v>226</v>
      </c>
      <c r="O55" s="202" t="s">
        <v>103</v>
      </c>
      <c r="P55" s="202" t="s">
        <v>117</v>
      </c>
      <c r="Q55" s="202" t="s">
        <v>118</v>
      </c>
      <c r="R55" s="202" t="s">
        <v>106</v>
      </c>
      <c r="S55" s="202" t="s">
        <v>361</v>
      </c>
      <c r="T55" s="221">
        <v>1.363</v>
      </c>
      <c r="U55" s="202" t="s">
        <v>362</v>
      </c>
      <c r="V55" s="220">
        <v>4.7199999999999999E-2</v>
      </c>
      <c r="W55" s="220">
        <v>5.0979999999999998E-2</v>
      </c>
      <c r="X55" s="224" t="s">
        <v>107</v>
      </c>
      <c r="Y55" s="224" t="s">
        <v>103</v>
      </c>
      <c r="Z55" s="221">
        <v>233000</v>
      </c>
      <c r="AA55" s="222">
        <v>3.306</v>
      </c>
      <c r="AB55" s="223">
        <v>31.134</v>
      </c>
      <c r="AC55" s="202"/>
      <c r="AD55" s="221">
        <v>239.827</v>
      </c>
      <c r="AE55" s="202"/>
      <c r="AF55" s="202"/>
      <c r="AG55" s="202" t="s">
        <v>36</v>
      </c>
      <c r="AH55" s="220">
        <v>7.0799999999999997E-4</v>
      </c>
      <c r="AI55" s="220">
        <v>8.19810987895952E-3</v>
      </c>
      <c r="AJ55" s="220">
        <v>1.5252612248154199E-3</v>
      </c>
    </row>
    <row r="56" spans="1:36">
      <c r="A56" s="202">
        <v>891</v>
      </c>
      <c r="B56" s="202">
        <v>9957</v>
      </c>
      <c r="C56" s="202" t="s">
        <v>363</v>
      </c>
      <c r="D56" s="202" t="s">
        <v>364</v>
      </c>
      <c r="E56" s="224" t="s">
        <v>96</v>
      </c>
      <c r="F56" s="202" t="s">
        <v>365</v>
      </c>
      <c r="G56" s="202" t="s">
        <v>366</v>
      </c>
      <c r="H56" s="202" t="s">
        <v>99</v>
      </c>
      <c r="I56" s="202" t="s">
        <v>100</v>
      </c>
      <c r="J56" s="202" t="s">
        <v>30</v>
      </c>
      <c r="K56" s="202" t="s">
        <v>30</v>
      </c>
      <c r="L56" s="202" t="s">
        <v>101</v>
      </c>
      <c r="M56" s="202" t="s">
        <v>31</v>
      </c>
      <c r="N56" s="202" t="s">
        <v>102</v>
      </c>
      <c r="O56" s="202" t="s">
        <v>103</v>
      </c>
      <c r="P56" s="202" t="s">
        <v>169</v>
      </c>
      <c r="Q56" s="202" t="s">
        <v>169</v>
      </c>
      <c r="R56" s="202" t="s">
        <v>169</v>
      </c>
      <c r="S56" s="202" t="s">
        <v>34</v>
      </c>
      <c r="T56" s="221">
        <v>0.73199999999999998</v>
      </c>
      <c r="U56" s="202" t="s">
        <v>367</v>
      </c>
      <c r="V56" s="220">
        <v>5.6000000000000001E-2</v>
      </c>
      <c r="W56" s="220">
        <v>5.7020000000000001E-2</v>
      </c>
      <c r="X56" s="224" t="s">
        <v>107</v>
      </c>
      <c r="Y56" s="224" t="s">
        <v>103</v>
      </c>
      <c r="Z56" s="221">
        <v>155378.4</v>
      </c>
      <c r="AA56" s="222">
        <v>1</v>
      </c>
      <c r="AB56" s="223">
        <v>101.4</v>
      </c>
      <c r="AC56" s="202"/>
      <c r="AD56" s="221">
        <v>157.554</v>
      </c>
      <c r="AE56" s="202"/>
      <c r="AF56" s="202"/>
      <c r="AG56" s="202" t="s">
        <v>36</v>
      </c>
      <c r="AH56" s="220">
        <v>1.142E-3</v>
      </c>
      <c r="AI56" s="220">
        <v>5.3857283097148798E-3</v>
      </c>
      <c r="AJ56" s="220">
        <v>1.0020166452369399E-3</v>
      </c>
    </row>
    <row r="57" spans="1:36">
      <c r="A57" s="202">
        <v>891</v>
      </c>
      <c r="B57" s="202">
        <v>9957</v>
      </c>
      <c r="C57" s="202" t="s">
        <v>368</v>
      </c>
      <c r="D57" s="202" t="s">
        <v>369</v>
      </c>
      <c r="E57" s="224" t="s">
        <v>96</v>
      </c>
      <c r="F57" s="202" t="s">
        <v>370</v>
      </c>
      <c r="G57" s="202" t="s">
        <v>371</v>
      </c>
      <c r="H57" s="202" t="s">
        <v>99</v>
      </c>
      <c r="I57" s="202" t="s">
        <v>110</v>
      </c>
      <c r="J57" s="202" t="s">
        <v>30</v>
      </c>
      <c r="K57" s="202" t="s">
        <v>30</v>
      </c>
      <c r="L57" s="202" t="s">
        <v>101</v>
      </c>
      <c r="M57" s="202" t="s">
        <v>31</v>
      </c>
      <c r="N57" s="202" t="s">
        <v>286</v>
      </c>
      <c r="O57" s="202" t="s">
        <v>103</v>
      </c>
      <c r="P57" s="202" t="s">
        <v>117</v>
      </c>
      <c r="Q57" s="202" t="s">
        <v>118</v>
      </c>
      <c r="R57" s="202" t="s">
        <v>106</v>
      </c>
      <c r="S57" s="202" t="s">
        <v>34</v>
      </c>
      <c r="T57" s="221">
        <v>3.6120000000000001</v>
      </c>
      <c r="U57" s="202" t="s">
        <v>372</v>
      </c>
      <c r="V57" s="220">
        <v>2.5899999999999999E-2</v>
      </c>
      <c r="W57" s="220">
        <v>2.6800000000000001E-2</v>
      </c>
      <c r="X57" s="224" t="s">
        <v>107</v>
      </c>
      <c r="Y57" s="224" t="s">
        <v>103</v>
      </c>
      <c r="Z57" s="221">
        <v>134000</v>
      </c>
      <c r="AA57" s="222">
        <v>1</v>
      </c>
      <c r="AB57" s="223">
        <v>107.69</v>
      </c>
      <c r="AC57" s="202"/>
      <c r="AD57" s="221">
        <v>144.30500000000001</v>
      </c>
      <c r="AE57" s="202"/>
      <c r="AF57" s="202"/>
      <c r="AG57" s="202" t="s">
        <v>36</v>
      </c>
      <c r="AH57" s="220">
        <v>1.9599999999999999E-4</v>
      </c>
      <c r="AI57" s="220">
        <v>4.9328284977177396E-3</v>
      </c>
      <c r="AJ57" s="220">
        <v>9.1775447600956999E-4</v>
      </c>
    </row>
    <row r="58" spans="1:36">
      <c r="A58" s="202">
        <v>891</v>
      </c>
      <c r="B58" s="202">
        <v>9957</v>
      </c>
      <c r="C58" s="202" t="s">
        <v>373</v>
      </c>
      <c r="D58" s="202" t="s">
        <v>374</v>
      </c>
      <c r="E58" s="224" t="s">
        <v>96</v>
      </c>
      <c r="F58" s="202" t="s">
        <v>375</v>
      </c>
      <c r="G58" s="202" t="s">
        <v>376</v>
      </c>
      <c r="H58" s="202" t="s">
        <v>99</v>
      </c>
      <c r="I58" s="202" t="s">
        <v>110</v>
      </c>
      <c r="J58" s="202" t="s">
        <v>30</v>
      </c>
      <c r="K58" s="202" t="s">
        <v>30</v>
      </c>
      <c r="L58" s="202" t="s">
        <v>101</v>
      </c>
      <c r="M58" s="202" t="s">
        <v>31</v>
      </c>
      <c r="N58" s="202" t="s">
        <v>143</v>
      </c>
      <c r="O58" s="202" t="s">
        <v>103</v>
      </c>
      <c r="P58" s="202" t="s">
        <v>169</v>
      </c>
      <c r="Q58" s="202" t="s">
        <v>169</v>
      </c>
      <c r="R58" s="202" t="s">
        <v>169</v>
      </c>
      <c r="S58" s="202" t="s">
        <v>34</v>
      </c>
      <c r="T58" s="221">
        <v>2.097</v>
      </c>
      <c r="U58" s="202" t="s">
        <v>377</v>
      </c>
      <c r="V58" s="220">
        <v>4.4999999999999998E-2</v>
      </c>
      <c r="W58" s="220">
        <v>3.5929999999999997E-2</v>
      </c>
      <c r="X58" s="224" t="s">
        <v>107</v>
      </c>
      <c r="Y58" s="224" t="s">
        <v>103</v>
      </c>
      <c r="Z58" s="221">
        <v>215000</v>
      </c>
      <c r="AA58" s="222">
        <v>1</v>
      </c>
      <c r="AB58" s="223">
        <v>110.35</v>
      </c>
      <c r="AC58" s="202"/>
      <c r="AD58" s="221">
        <v>237.25200000000001</v>
      </c>
      <c r="AE58" s="202"/>
      <c r="AF58" s="202"/>
      <c r="AG58" s="202" t="s">
        <v>36</v>
      </c>
      <c r="AH58" s="220">
        <v>2.1900000000000001E-4</v>
      </c>
      <c r="AI58" s="220">
        <v>8.1101080156473007E-3</v>
      </c>
      <c r="AJ58" s="220">
        <v>1.50888844721139E-3</v>
      </c>
    </row>
    <row r="59" spans="1:36">
      <c r="A59" s="202">
        <v>891</v>
      </c>
      <c r="B59" s="202">
        <v>9957</v>
      </c>
      <c r="C59" s="202" t="s">
        <v>378</v>
      </c>
      <c r="D59" s="202" t="s">
        <v>379</v>
      </c>
      <c r="E59" s="224" t="s">
        <v>96</v>
      </c>
      <c r="F59" s="202" t="s">
        <v>380</v>
      </c>
      <c r="G59" s="202" t="s">
        <v>381</v>
      </c>
      <c r="H59" s="202" t="s">
        <v>99</v>
      </c>
      <c r="I59" s="202" t="s">
        <v>110</v>
      </c>
      <c r="J59" s="202" t="s">
        <v>30</v>
      </c>
      <c r="K59" s="202" t="s">
        <v>30</v>
      </c>
      <c r="L59" s="202" t="s">
        <v>101</v>
      </c>
      <c r="M59" s="202" t="s">
        <v>31</v>
      </c>
      <c r="N59" s="202" t="s">
        <v>143</v>
      </c>
      <c r="O59" s="202" t="s">
        <v>103</v>
      </c>
      <c r="P59" s="202" t="s">
        <v>137</v>
      </c>
      <c r="Q59" s="202" t="s">
        <v>118</v>
      </c>
      <c r="R59" s="202" t="s">
        <v>106</v>
      </c>
      <c r="S59" s="202" t="s">
        <v>34</v>
      </c>
      <c r="T59" s="221">
        <v>1.494</v>
      </c>
      <c r="U59" s="202" t="s">
        <v>382</v>
      </c>
      <c r="V59" s="220">
        <v>1.5800000000000002E-2</v>
      </c>
      <c r="W59" s="220">
        <v>3.048E-2</v>
      </c>
      <c r="X59" s="224" t="s">
        <v>107</v>
      </c>
      <c r="Y59" s="224" t="s">
        <v>103</v>
      </c>
      <c r="Z59" s="221">
        <v>106953</v>
      </c>
      <c r="AA59" s="222">
        <v>1</v>
      </c>
      <c r="AB59" s="223">
        <v>118.01</v>
      </c>
      <c r="AC59" s="202"/>
      <c r="AD59" s="221">
        <v>126.215</v>
      </c>
      <c r="AE59" s="202"/>
      <c r="AF59" s="202"/>
      <c r="AG59" s="202" t="s">
        <v>36</v>
      </c>
      <c r="AH59" s="220">
        <v>2.72E-4</v>
      </c>
      <c r="AI59" s="220">
        <v>4.3144716768141102E-3</v>
      </c>
      <c r="AJ59" s="220">
        <v>8.0270897211298902E-4</v>
      </c>
    </row>
    <row r="60" spans="1:36">
      <c r="A60" s="202">
        <v>891</v>
      </c>
      <c r="B60" s="202">
        <v>9957</v>
      </c>
      <c r="C60" s="202" t="s">
        <v>378</v>
      </c>
      <c r="D60" s="202" t="s">
        <v>379</v>
      </c>
      <c r="E60" s="224" t="s">
        <v>96</v>
      </c>
      <c r="F60" s="202" t="s">
        <v>383</v>
      </c>
      <c r="G60" s="202" t="s">
        <v>384</v>
      </c>
      <c r="H60" s="202" t="s">
        <v>99</v>
      </c>
      <c r="I60" s="202" t="s">
        <v>110</v>
      </c>
      <c r="J60" s="202" t="s">
        <v>30</v>
      </c>
      <c r="K60" s="202" t="s">
        <v>30</v>
      </c>
      <c r="L60" s="202" t="s">
        <v>101</v>
      </c>
      <c r="M60" s="202" t="s">
        <v>31</v>
      </c>
      <c r="N60" s="202" t="s">
        <v>143</v>
      </c>
      <c r="O60" s="202" t="s">
        <v>103</v>
      </c>
      <c r="P60" s="202" t="s">
        <v>137</v>
      </c>
      <c r="Q60" s="202" t="s">
        <v>118</v>
      </c>
      <c r="R60" s="202" t="s">
        <v>106</v>
      </c>
      <c r="S60" s="202" t="s">
        <v>34</v>
      </c>
      <c r="T60" s="221">
        <v>4.1360000000000001</v>
      </c>
      <c r="U60" s="202" t="s">
        <v>385</v>
      </c>
      <c r="V60" s="220">
        <v>8.3999999999999995E-3</v>
      </c>
      <c r="W60" s="220">
        <v>2.7830000000000001E-2</v>
      </c>
      <c r="X60" s="224" t="s">
        <v>107</v>
      </c>
      <c r="Y60" s="224" t="s">
        <v>103</v>
      </c>
      <c r="Z60" s="221">
        <v>272747.26</v>
      </c>
      <c r="AA60" s="222">
        <v>1</v>
      </c>
      <c r="AB60" s="223">
        <v>109.55</v>
      </c>
      <c r="AC60" s="202"/>
      <c r="AD60" s="221">
        <v>298.79500000000002</v>
      </c>
      <c r="AE60" s="202"/>
      <c r="AF60" s="202"/>
      <c r="AG60" s="202" t="s">
        <v>36</v>
      </c>
      <c r="AH60" s="220">
        <v>3.5599999999999998E-4</v>
      </c>
      <c r="AI60" s="220">
        <v>1.0213829863545999E-2</v>
      </c>
      <c r="AJ60" s="220">
        <v>1.90028663652234E-3</v>
      </c>
    </row>
    <row r="61" spans="1:36">
      <c r="A61" s="202">
        <v>891</v>
      </c>
      <c r="B61" s="202">
        <v>9957</v>
      </c>
      <c r="C61" s="202" t="s">
        <v>386</v>
      </c>
      <c r="D61" s="202" t="s">
        <v>387</v>
      </c>
      <c r="E61" s="224" t="s">
        <v>96</v>
      </c>
      <c r="F61" s="202" t="s">
        <v>388</v>
      </c>
      <c r="G61" s="202" t="s">
        <v>389</v>
      </c>
      <c r="H61" s="202" t="s">
        <v>99</v>
      </c>
      <c r="I61" s="202" t="s">
        <v>100</v>
      </c>
      <c r="J61" s="202" t="s">
        <v>30</v>
      </c>
      <c r="K61" s="202" t="s">
        <v>30</v>
      </c>
      <c r="L61" s="202" t="s">
        <v>101</v>
      </c>
      <c r="M61" s="202" t="s">
        <v>31</v>
      </c>
      <c r="N61" s="202" t="s">
        <v>131</v>
      </c>
      <c r="O61" s="202" t="s">
        <v>103</v>
      </c>
      <c r="P61" s="202" t="s">
        <v>117</v>
      </c>
      <c r="Q61" s="202" t="s">
        <v>118</v>
      </c>
      <c r="R61" s="202" t="s">
        <v>106</v>
      </c>
      <c r="S61" s="202" t="s">
        <v>34</v>
      </c>
      <c r="T61" s="221">
        <v>4.431</v>
      </c>
      <c r="U61" s="202" t="s">
        <v>390</v>
      </c>
      <c r="V61" s="220">
        <v>5.2499999999999998E-2</v>
      </c>
      <c r="W61" s="220">
        <v>4.6510000000000003E-2</v>
      </c>
      <c r="X61" s="224" t="s">
        <v>107</v>
      </c>
      <c r="Y61" s="224" t="s">
        <v>103</v>
      </c>
      <c r="Z61" s="221">
        <v>204000</v>
      </c>
      <c r="AA61" s="222">
        <v>1</v>
      </c>
      <c r="AB61" s="223">
        <v>105.15</v>
      </c>
      <c r="AC61" s="202"/>
      <c r="AD61" s="221">
        <v>214.506</v>
      </c>
      <c r="AE61" s="202"/>
      <c r="AF61" s="202"/>
      <c r="AG61" s="202" t="s">
        <v>36</v>
      </c>
      <c r="AH61" s="220">
        <v>2.4000000000000001E-4</v>
      </c>
      <c r="AI61" s="220">
        <v>7.3325542618283904E-3</v>
      </c>
      <c r="AJ61" s="220">
        <v>1.36422429798432E-3</v>
      </c>
    </row>
    <row r="62" spans="1:36">
      <c r="A62" s="202">
        <v>891</v>
      </c>
      <c r="B62" s="202">
        <v>9957</v>
      </c>
      <c r="C62" s="202" t="s">
        <v>391</v>
      </c>
      <c r="D62" s="202" t="s">
        <v>392</v>
      </c>
      <c r="E62" s="224" t="s">
        <v>96</v>
      </c>
      <c r="F62" s="202" t="s">
        <v>393</v>
      </c>
      <c r="G62" s="202" t="s">
        <v>394</v>
      </c>
      <c r="H62" s="202" t="s">
        <v>99</v>
      </c>
      <c r="I62" s="202" t="s">
        <v>100</v>
      </c>
      <c r="J62" s="202" t="s">
        <v>30</v>
      </c>
      <c r="K62" s="202" t="s">
        <v>30</v>
      </c>
      <c r="L62" s="202" t="s">
        <v>101</v>
      </c>
      <c r="M62" s="202" t="s">
        <v>31</v>
      </c>
      <c r="N62" s="202" t="s">
        <v>131</v>
      </c>
      <c r="O62" s="202" t="s">
        <v>103</v>
      </c>
      <c r="P62" s="202" t="s">
        <v>117</v>
      </c>
      <c r="Q62" s="202" t="s">
        <v>118</v>
      </c>
      <c r="R62" s="202" t="s">
        <v>106</v>
      </c>
      <c r="S62" s="202" t="s">
        <v>34</v>
      </c>
      <c r="T62" s="221">
        <v>8.4480000000000004</v>
      </c>
      <c r="U62" s="202" t="s">
        <v>395</v>
      </c>
      <c r="V62" s="220">
        <v>5.5100000000000003E-2</v>
      </c>
      <c r="W62" s="220">
        <v>5.0360000000000002E-2</v>
      </c>
      <c r="X62" s="224" t="s">
        <v>107</v>
      </c>
      <c r="Y62" s="224" t="s">
        <v>103</v>
      </c>
      <c r="Z62" s="221">
        <v>299000</v>
      </c>
      <c r="AA62" s="222">
        <v>1</v>
      </c>
      <c r="AB62" s="223">
        <v>104.55</v>
      </c>
      <c r="AC62" s="202"/>
      <c r="AD62" s="221">
        <v>312.60399999999998</v>
      </c>
      <c r="AE62" s="202"/>
      <c r="AF62" s="202"/>
      <c r="AG62" s="202" t="s">
        <v>36</v>
      </c>
      <c r="AH62" s="220">
        <v>5.9800000000000001E-4</v>
      </c>
      <c r="AI62" s="220">
        <v>1.06858990365851E-2</v>
      </c>
      <c r="AJ62" s="220">
        <v>1.9881152721100601E-3</v>
      </c>
    </row>
    <row r="63" spans="1:36">
      <c r="A63" s="202">
        <v>891</v>
      </c>
      <c r="B63" s="202">
        <v>9957</v>
      </c>
      <c r="C63" s="202" t="s">
        <v>396</v>
      </c>
      <c r="D63" s="202" t="s">
        <v>397</v>
      </c>
      <c r="E63" s="224" t="s">
        <v>96</v>
      </c>
      <c r="F63" s="202" t="s">
        <v>398</v>
      </c>
      <c r="G63" s="202" t="s">
        <v>399</v>
      </c>
      <c r="H63" s="202" t="s">
        <v>99</v>
      </c>
      <c r="I63" s="202" t="s">
        <v>110</v>
      </c>
      <c r="J63" s="202" t="s">
        <v>30</v>
      </c>
      <c r="K63" s="202" t="s">
        <v>30</v>
      </c>
      <c r="L63" s="202" t="s">
        <v>101</v>
      </c>
      <c r="M63" s="202" t="s">
        <v>31</v>
      </c>
      <c r="N63" s="202" t="s">
        <v>286</v>
      </c>
      <c r="O63" s="202" t="s">
        <v>103</v>
      </c>
      <c r="P63" s="202" t="s">
        <v>317</v>
      </c>
      <c r="Q63" s="202" t="s">
        <v>118</v>
      </c>
      <c r="R63" s="202" t="s">
        <v>106</v>
      </c>
      <c r="S63" s="202" t="s">
        <v>34</v>
      </c>
      <c r="T63" s="221">
        <v>2.0939999999999999</v>
      </c>
      <c r="U63" s="202" t="s">
        <v>400</v>
      </c>
      <c r="V63" s="220">
        <v>1.8599999999999998E-2</v>
      </c>
      <c r="W63" s="220">
        <v>2.5940000000000001E-2</v>
      </c>
      <c r="X63" s="224" t="s">
        <v>107</v>
      </c>
      <c r="Y63" s="224" t="s">
        <v>103</v>
      </c>
      <c r="Z63" s="221">
        <v>172000</v>
      </c>
      <c r="AA63" s="222">
        <v>1</v>
      </c>
      <c r="AB63" s="223">
        <v>105.1</v>
      </c>
      <c r="AC63" s="202"/>
      <c r="AD63" s="221">
        <v>180.77199999999999</v>
      </c>
      <c r="AE63" s="202"/>
      <c r="AF63" s="202"/>
      <c r="AG63" s="202" t="s">
        <v>36</v>
      </c>
      <c r="AH63" s="220">
        <v>6.7000000000000002E-5</v>
      </c>
      <c r="AI63" s="220">
        <v>6.1794098953839999E-3</v>
      </c>
      <c r="AJ63" s="220">
        <v>1.1496813832490599E-3</v>
      </c>
    </row>
    <row r="64" spans="1:36">
      <c r="A64" s="202">
        <v>891</v>
      </c>
      <c r="B64" s="202">
        <v>9957</v>
      </c>
      <c r="C64" s="202" t="s">
        <v>396</v>
      </c>
      <c r="D64" s="202" t="s">
        <v>397</v>
      </c>
      <c r="E64" s="224" t="s">
        <v>96</v>
      </c>
      <c r="F64" s="202" t="s">
        <v>401</v>
      </c>
      <c r="G64" s="202" t="s">
        <v>402</v>
      </c>
      <c r="H64" s="202" t="s">
        <v>99</v>
      </c>
      <c r="I64" s="202" t="s">
        <v>110</v>
      </c>
      <c r="J64" s="202" t="s">
        <v>30</v>
      </c>
      <c r="K64" s="202" t="s">
        <v>30</v>
      </c>
      <c r="L64" s="202" t="s">
        <v>101</v>
      </c>
      <c r="M64" s="202" t="s">
        <v>31</v>
      </c>
      <c r="N64" s="202" t="s">
        <v>286</v>
      </c>
      <c r="O64" s="202" t="s">
        <v>103</v>
      </c>
      <c r="P64" s="202" t="s">
        <v>317</v>
      </c>
      <c r="Q64" s="202" t="s">
        <v>118</v>
      </c>
      <c r="R64" s="202" t="s">
        <v>106</v>
      </c>
      <c r="S64" s="202" t="s">
        <v>34</v>
      </c>
      <c r="T64" s="221">
        <v>2.1339999999999999</v>
      </c>
      <c r="U64" s="202" t="s">
        <v>403</v>
      </c>
      <c r="V64" s="220">
        <v>1E-3</v>
      </c>
      <c r="W64" s="220">
        <v>2.5329999999999998E-2</v>
      </c>
      <c r="X64" s="224" t="s">
        <v>107</v>
      </c>
      <c r="Y64" s="224" t="s">
        <v>103</v>
      </c>
      <c r="Z64" s="221">
        <v>229000</v>
      </c>
      <c r="AA64" s="222">
        <v>1</v>
      </c>
      <c r="AB64" s="223">
        <v>110.05</v>
      </c>
      <c r="AC64" s="202"/>
      <c r="AD64" s="221">
        <v>252.01400000000001</v>
      </c>
      <c r="AE64" s="202"/>
      <c r="AF64" s="202"/>
      <c r="AG64" s="202" t="s">
        <v>36</v>
      </c>
      <c r="AH64" s="220">
        <v>7.2999999999999999E-5</v>
      </c>
      <c r="AI64" s="220">
        <v>8.61472404509688E-3</v>
      </c>
      <c r="AJ64" s="220">
        <v>1.60277243687529E-3</v>
      </c>
    </row>
    <row r="65" spans="1:36">
      <c r="A65" s="202">
        <v>891</v>
      </c>
      <c r="B65" s="202">
        <v>9957</v>
      </c>
      <c r="C65" s="202" t="s">
        <v>396</v>
      </c>
      <c r="D65" s="202" t="s">
        <v>397</v>
      </c>
      <c r="E65" s="224" t="s">
        <v>96</v>
      </c>
      <c r="F65" s="202" t="s">
        <v>404</v>
      </c>
      <c r="G65" s="202" t="s">
        <v>405</v>
      </c>
      <c r="H65" s="202" t="s">
        <v>99</v>
      </c>
      <c r="I65" s="202" t="s">
        <v>110</v>
      </c>
      <c r="J65" s="202" t="s">
        <v>30</v>
      </c>
      <c r="K65" s="202" t="s">
        <v>30</v>
      </c>
      <c r="L65" s="202" t="s">
        <v>101</v>
      </c>
      <c r="M65" s="202" t="s">
        <v>31</v>
      </c>
      <c r="N65" s="202" t="s">
        <v>286</v>
      </c>
      <c r="O65" s="202" t="s">
        <v>103</v>
      </c>
      <c r="P65" s="202" t="s">
        <v>317</v>
      </c>
      <c r="Q65" s="202" t="s">
        <v>118</v>
      </c>
      <c r="R65" s="202" t="s">
        <v>106</v>
      </c>
      <c r="S65" s="202" t="s">
        <v>34</v>
      </c>
      <c r="T65" s="221">
        <v>4.13</v>
      </c>
      <c r="U65" s="202" t="s">
        <v>406</v>
      </c>
      <c r="V65" s="220">
        <v>2.0199999999999999E-2</v>
      </c>
      <c r="W65" s="220">
        <v>2.5430000000000001E-2</v>
      </c>
      <c r="X65" s="224" t="s">
        <v>107</v>
      </c>
      <c r="Y65" s="224" t="s">
        <v>103</v>
      </c>
      <c r="Z65" s="221">
        <v>656000</v>
      </c>
      <c r="AA65" s="222">
        <v>1</v>
      </c>
      <c r="AB65" s="223">
        <v>105.02</v>
      </c>
      <c r="AC65" s="202"/>
      <c r="AD65" s="221">
        <v>688.93100000000004</v>
      </c>
      <c r="AE65" s="202"/>
      <c r="AF65" s="202"/>
      <c r="AG65" s="202" t="s">
        <v>36</v>
      </c>
      <c r="AH65" s="220">
        <v>1.84E-4</v>
      </c>
      <c r="AI65" s="220">
        <v>2.35500424541344E-2</v>
      </c>
      <c r="AJ65" s="220">
        <v>4.3814936770043599E-3</v>
      </c>
    </row>
    <row r="66" spans="1:36">
      <c r="A66" s="202">
        <v>891</v>
      </c>
      <c r="B66" s="202">
        <v>9957</v>
      </c>
      <c r="C66" s="202" t="s">
        <v>396</v>
      </c>
      <c r="D66" s="202" t="s">
        <v>397</v>
      </c>
      <c r="E66" s="224" t="s">
        <v>96</v>
      </c>
      <c r="F66" s="202" t="s">
        <v>407</v>
      </c>
      <c r="G66" s="202" t="s">
        <v>408</v>
      </c>
      <c r="H66" s="202" t="s">
        <v>99</v>
      </c>
      <c r="I66" s="202" t="s">
        <v>110</v>
      </c>
      <c r="J66" s="202" t="s">
        <v>30</v>
      </c>
      <c r="K66" s="202" t="s">
        <v>30</v>
      </c>
      <c r="L66" s="202" t="s">
        <v>101</v>
      </c>
      <c r="M66" s="202" t="s">
        <v>31</v>
      </c>
      <c r="N66" s="202" t="s">
        <v>286</v>
      </c>
      <c r="O66" s="202" t="s">
        <v>103</v>
      </c>
      <c r="P66" s="202" t="s">
        <v>117</v>
      </c>
      <c r="Q66" s="202" t="s">
        <v>118</v>
      </c>
      <c r="R66" s="202" t="s">
        <v>106</v>
      </c>
      <c r="S66" s="202" t="s">
        <v>34</v>
      </c>
      <c r="T66" s="221">
        <v>2.4289999999999998</v>
      </c>
      <c r="U66" s="202" t="s">
        <v>409</v>
      </c>
      <c r="V66" s="220">
        <v>1.4999999999999999E-2</v>
      </c>
      <c r="W66" s="220">
        <v>2.8240000000000001E-2</v>
      </c>
      <c r="X66" s="224" t="s">
        <v>107</v>
      </c>
      <c r="Y66" s="224" t="s">
        <v>103</v>
      </c>
      <c r="Z66" s="221">
        <v>300000</v>
      </c>
      <c r="AA66" s="222">
        <v>1</v>
      </c>
      <c r="AB66" s="223">
        <v>111.83</v>
      </c>
      <c r="AC66" s="202"/>
      <c r="AD66" s="221">
        <v>335.49</v>
      </c>
      <c r="AE66" s="202"/>
      <c r="AF66" s="202"/>
      <c r="AG66" s="202" t="s">
        <v>36</v>
      </c>
      <c r="AH66" s="220">
        <v>2.14E-4</v>
      </c>
      <c r="AI66" s="220">
        <v>1.1468204289394299E-2</v>
      </c>
      <c r="AJ66" s="220">
        <v>2.13366343939452E-3</v>
      </c>
    </row>
    <row r="67" spans="1:36">
      <c r="A67" s="202">
        <v>891</v>
      </c>
      <c r="B67" s="202">
        <v>9957</v>
      </c>
      <c r="C67" s="202" t="s">
        <v>396</v>
      </c>
      <c r="D67" s="202" t="s">
        <v>397</v>
      </c>
      <c r="E67" s="224" t="s">
        <v>96</v>
      </c>
      <c r="F67" s="202" t="s">
        <v>410</v>
      </c>
      <c r="G67" s="202" t="s">
        <v>411</v>
      </c>
      <c r="H67" s="202" t="s">
        <v>99</v>
      </c>
      <c r="I67" s="202" t="s">
        <v>110</v>
      </c>
      <c r="J67" s="202" t="s">
        <v>30</v>
      </c>
      <c r="K67" s="202" t="s">
        <v>30</v>
      </c>
      <c r="L67" s="202" t="s">
        <v>101</v>
      </c>
      <c r="M67" s="202" t="s">
        <v>31</v>
      </c>
      <c r="N67" s="202" t="s">
        <v>286</v>
      </c>
      <c r="O67" s="202" t="s">
        <v>103</v>
      </c>
      <c r="P67" s="202" t="s">
        <v>117</v>
      </c>
      <c r="Q67" s="202" t="s">
        <v>118</v>
      </c>
      <c r="R67" s="202" t="s">
        <v>106</v>
      </c>
      <c r="S67" s="202" t="s">
        <v>34</v>
      </c>
      <c r="T67" s="221">
        <v>4.968</v>
      </c>
      <c r="U67" s="202" t="s">
        <v>412</v>
      </c>
      <c r="V67" s="220">
        <v>3.1E-2</v>
      </c>
      <c r="W67" s="220">
        <v>2.972E-2</v>
      </c>
      <c r="X67" s="224" t="s">
        <v>107</v>
      </c>
      <c r="Y67" s="224" t="s">
        <v>103</v>
      </c>
      <c r="Z67" s="221">
        <v>294000</v>
      </c>
      <c r="AA67" s="222">
        <v>1</v>
      </c>
      <c r="AB67" s="223">
        <v>105.8</v>
      </c>
      <c r="AC67" s="202"/>
      <c r="AD67" s="221">
        <v>311.05200000000002</v>
      </c>
      <c r="AE67" s="202"/>
      <c r="AF67" s="202"/>
      <c r="AG67" s="202" t="s">
        <v>36</v>
      </c>
      <c r="AH67" s="220">
        <v>1.92E-4</v>
      </c>
      <c r="AI67" s="220">
        <v>1.06328292367125E-2</v>
      </c>
      <c r="AJ67" s="220">
        <v>1.9782416171884201E-3</v>
      </c>
    </row>
    <row r="68" spans="1:36">
      <c r="A68" s="202">
        <v>891</v>
      </c>
      <c r="B68" s="202">
        <v>9957</v>
      </c>
      <c r="C68" s="202" t="s">
        <v>413</v>
      </c>
      <c r="D68" s="202" t="s">
        <v>414</v>
      </c>
      <c r="E68" s="224" t="s">
        <v>96</v>
      </c>
      <c r="F68" s="202" t="s">
        <v>415</v>
      </c>
      <c r="G68" s="202" t="s">
        <v>416</v>
      </c>
      <c r="H68" s="202" t="s">
        <v>99</v>
      </c>
      <c r="I68" s="202" t="s">
        <v>100</v>
      </c>
      <c r="J68" s="202" t="s">
        <v>30</v>
      </c>
      <c r="K68" s="202" t="s">
        <v>30</v>
      </c>
      <c r="L68" s="202" t="s">
        <v>101</v>
      </c>
      <c r="M68" s="202" t="s">
        <v>31</v>
      </c>
      <c r="N68" s="202" t="s">
        <v>102</v>
      </c>
      <c r="O68" s="202" t="s">
        <v>103</v>
      </c>
      <c r="P68" s="202" t="s">
        <v>169</v>
      </c>
      <c r="Q68" s="202" t="s">
        <v>169</v>
      </c>
      <c r="R68" s="202" t="s">
        <v>169</v>
      </c>
      <c r="S68" s="202" t="s">
        <v>34</v>
      </c>
      <c r="T68" s="221">
        <v>2.6859999999999999</v>
      </c>
      <c r="U68" s="202" t="s">
        <v>417</v>
      </c>
      <c r="V68" s="220">
        <v>8.1500000000000003E-2</v>
      </c>
      <c r="W68" s="220">
        <v>5.2630000000000003E-2</v>
      </c>
      <c r="X68" s="224" t="s">
        <v>107</v>
      </c>
      <c r="Y68" s="224" t="s">
        <v>103</v>
      </c>
      <c r="Z68" s="221">
        <v>143000</v>
      </c>
      <c r="AA68" s="222">
        <v>1</v>
      </c>
      <c r="AB68" s="223">
        <v>108.14</v>
      </c>
      <c r="AC68" s="202"/>
      <c r="AD68" s="221">
        <v>154.63999999999999</v>
      </c>
      <c r="AE68" s="202"/>
      <c r="AF68" s="202"/>
      <c r="AG68" s="202" t="s">
        <v>36</v>
      </c>
      <c r="AH68" s="220">
        <v>5.1999999999999995E-4</v>
      </c>
      <c r="AI68" s="220">
        <v>5.2861349219135798E-3</v>
      </c>
      <c r="AJ68" s="220">
        <v>9.834872604270069E-4</v>
      </c>
    </row>
    <row r="69" spans="1:36">
      <c r="A69" s="202">
        <v>891</v>
      </c>
      <c r="B69" s="202">
        <v>9957</v>
      </c>
      <c r="C69" s="202" t="s">
        <v>418</v>
      </c>
      <c r="D69" s="202" t="s">
        <v>419</v>
      </c>
      <c r="E69" s="224" t="s">
        <v>96</v>
      </c>
      <c r="F69" s="202" t="s">
        <v>420</v>
      </c>
      <c r="G69" s="202" t="s">
        <v>421</v>
      </c>
      <c r="H69" s="202" t="s">
        <v>99</v>
      </c>
      <c r="I69" s="202" t="s">
        <v>110</v>
      </c>
      <c r="J69" s="202" t="s">
        <v>30</v>
      </c>
      <c r="K69" s="202" t="s">
        <v>30</v>
      </c>
      <c r="L69" s="202" t="s">
        <v>101</v>
      </c>
      <c r="M69" s="202" t="s">
        <v>31</v>
      </c>
      <c r="N69" s="202" t="s">
        <v>143</v>
      </c>
      <c r="O69" s="202" t="s">
        <v>103</v>
      </c>
      <c r="P69" s="202" t="s">
        <v>137</v>
      </c>
      <c r="Q69" s="202" t="s">
        <v>118</v>
      </c>
      <c r="R69" s="202" t="s">
        <v>106</v>
      </c>
      <c r="S69" s="202" t="s">
        <v>34</v>
      </c>
      <c r="T69" s="221">
        <v>5.1689999999999996</v>
      </c>
      <c r="U69" s="202" t="s">
        <v>422</v>
      </c>
      <c r="V69" s="220">
        <v>3.5000000000000001E-3</v>
      </c>
      <c r="W69" s="220">
        <v>2.9669999999999998E-2</v>
      </c>
      <c r="X69" s="224" t="s">
        <v>107</v>
      </c>
      <c r="Y69" s="224" t="s">
        <v>103</v>
      </c>
      <c r="Z69" s="221">
        <v>568421.05000000005</v>
      </c>
      <c r="AA69" s="222">
        <v>1</v>
      </c>
      <c r="AB69" s="223">
        <v>101.29</v>
      </c>
      <c r="AC69" s="202"/>
      <c r="AD69" s="221">
        <v>575.75400000000002</v>
      </c>
      <c r="AE69" s="202"/>
      <c r="AF69" s="202"/>
      <c r="AG69" s="202" t="s">
        <v>36</v>
      </c>
      <c r="AH69" s="220">
        <v>1.63E-4</v>
      </c>
      <c r="AI69" s="220">
        <v>1.9681244866699199E-2</v>
      </c>
      <c r="AJ69" s="220">
        <v>3.66170252588561E-3</v>
      </c>
    </row>
    <row r="70" spans="1:36">
      <c r="A70" s="202">
        <v>891</v>
      </c>
      <c r="B70" s="202">
        <v>9957</v>
      </c>
      <c r="C70" s="202" t="s">
        <v>418</v>
      </c>
      <c r="D70" s="202" t="s">
        <v>419</v>
      </c>
      <c r="E70" s="224" t="s">
        <v>96</v>
      </c>
      <c r="F70" s="202" t="s">
        <v>423</v>
      </c>
      <c r="G70" s="202" t="s">
        <v>424</v>
      </c>
      <c r="H70" s="202" t="s">
        <v>99</v>
      </c>
      <c r="I70" s="202" t="s">
        <v>110</v>
      </c>
      <c r="J70" s="202" t="s">
        <v>30</v>
      </c>
      <c r="K70" s="202" t="s">
        <v>30</v>
      </c>
      <c r="L70" s="202" t="s">
        <v>101</v>
      </c>
      <c r="M70" s="202" t="s">
        <v>31</v>
      </c>
      <c r="N70" s="202" t="s">
        <v>143</v>
      </c>
      <c r="O70" s="202" t="s">
        <v>103</v>
      </c>
      <c r="P70" s="202" t="s">
        <v>137</v>
      </c>
      <c r="Q70" s="202" t="s">
        <v>118</v>
      </c>
      <c r="R70" s="202" t="s">
        <v>106</v>
      </c>
      <c r="S70" s="202" t="s">
        <v>34</v>
      </c>
      <c r="T70" s="221">
        <v>1.673</v>
      </c>
      <c r="U70" s="202" t="s">
        <v>425</v>
      </c>
      <c r="V70" s="220">
        <v>3.6999999999999998E-2</v>
      </c>
      <c r="W70" s="220">
        <v>2.9180000000000001E-2</v>
      </c>
      <c r="X70" s="224" t="s">
        <v>107</v>
      </c>
      <c r="Y70" s="224" t="s">
        <v>103</v>
      </c>
      <c r="Z70" s="221">
        <v>75749.41</v>
      </c>
      <c r="AA70" s="222">
        <v>1</v>
      </c>
      <c r="AB70" s="223">
        <v>121.5</v>
      </c>
      <c r="AC70" s="202"/>
      <c r="AD70" s="221">
        <v>92.036000000000001</v>
      </c>
      <c r="AE70" s="202"/>
      <c r="AF70" s="202"/>
      <c r="AG70" s="202" t="s">
        <v>36</v>
      </c>
      <c r="AH70" s="220">
        <v>3.3599999999999998E-4</v>
      </c>
      <c r="AI70" s="220">
        <v>3.1460916750052702E-3</v>
      </c>
      <c r="AJ70" s="220">
        <v>5.8533146206246796E-4</v>
      </c>
    </row>
    <row r="71" spans="1:36">
      <c r="A71" s="202">
        <v>891</v>
      </c>
      <c r="B71" s="202">
        <v>9957</v>
      </c>
      <c r="C71" s="202" t="s">
        <v>426</v>
      </c>
      <c r="D71" s="202" t="s">
        <v>427</v>
      </c>
      <c r="E71" s="224" t="s">
        <v>96</v>
      </c>
      <c r="F71" s="202" t="s">
        <v>428</v>
      </c>
      <c r="G71" s="202" t="s">
        <v>429</v>
      </c>
      <c r="H71" s="202" t="s">
        <v>99</v>
      </c>
      <c r="I71" s="202" t="s">
        <v>100</v>
      </c>
      <c r="J71" s="202" t="s">
        <v>30</v>
      </c>
      <c r="K71" s="202" t="s">
        <v>30</v>
      </c>
      <c r="L71" s="202" t="s">
        <v>101</v>
      </c>
      <c r="M71" s="202" t="s">
        <v>31</v>
      </c>
      <c r="N71" s="202" t="s">
        <v>131</v>
      </c>
      <c r="O71" s="202" t="s">
        <v>103</v>
      </c>
      <c r="P71" s="202" t="s">
        <v>430</v>
      </c>
      <c r="Q71" s="202" t="s">
        <v>105</v>
      </c>
      <c r="R71" s="202" t="s">
        <v>106</v>
      </c>
      <c r="S71" s="202" t="s">
        <v>34</v>
      </c>
      <c r="T71" s="221">
        <v>7.47</v>
      </c>
      <c r="U71" s="202" t="s">
        <v>431</v>
      </c>
      <c r="V71" s="220">
        <v>5.0200000000000002E-2</v>
      </c>
      <c r="W71" s="220">
        <v>5.1020000000000003E-2</v>
      </c>
      <c r="X71" s="224" t="s">
        <v>107</v>
      </c>
      <c r="Y71" s="224" t="s">
        <v>103</v>
      </c>
      <c r="Z71" s="221">
        <v>147000</v>
      </c>
      <c r="AA71" s="222">
        <v>1</v>
      </c>
      <c r="AB71" s="223">
        <v>100.3</v>
      </c>
      <c r="AC71" s="202"/>
      <c r="AD71" s="221">
        <v>147.441</v>
      </c>
      <c r="AE71" s="202"/>
      <c r="AF71" s="202"/>
      <c r="AG71" s="202" t="s">
        <v>36</v>
      </c>
      <c r="AH71" s="220">
        <v>0</v>
      </c>
      <c r="AI71" s="220">
        <v>5.0400414576666401E-3</v>
      </c>
      <c r="AJ71" s="220">
        <v>9.3770148489602599E-4</v>
      </c>
    </row>
    <row r="72" spans="1:36">
      <c r="A72" s="202">
        <v>891</v>
      </c>
      <c r="B72" s="202">
        <v>9957</v>
      </c>
      <c r="C72" s="202" t="s">
        <v>426</v>
      </c>
      <c r="D72" s="202" t="s">
        <v>427</v>
      </c>
      <c r="E72" s="224" t="s">
        <v>96</v>
      </c>
      <c r="F72" s="202" t="s">
        <v>432</v>
      </c>
      <c r="G72" s="202" t="s">
        <v>433</v>
      </c>
      <c r="H72" s="202" t="s">
        <v>99</v>
      </c>
      <c r="I72" s="202" t="s">
        <v>100</v>
      </c>
      <c r="J72" s="202" t="s">
        <v>30</v>
      </c>
      <c r="K72" s="202" t="s">
        <v>30</v>
      </c>
      <c r="L72" s="202" t="s">
        <v>101</v>
      </c>
      <c r="M72" s="202" t="s">
        <v>31</v>
      </c>
      <c r="N72" s="202" t="s">
        <v>131</v>
      </c>
      <c r="O72" s="202" t="s">
        <v>103</v>
      </c>
      <c r="P72" s="202" t="s">
        <v>430</v>
      </c>
      <c r="Q72" s="202" t="s">
        <v>105</v>
      </c>
      <c r="R72" s="202" t="s">
        <v>106</v>
      </c>
      <c r="S72" s="202" t="s">
        <v>34</v>
      </c>
      <c r="T72" s="221">
        <v>8.09</v>
      </c>
      <c r="U72" s="202" t="s">
        <v>434</v>
      </c>
      <c r="V72" s="220">
        <v>5.0200000000000002E-2</v>
      </c>
      <c r="W72" s="220">
        <v>5.1139999999999998E-2</v>
      </c>
      <c r="X72" s="224" t="s">
        <v>107</v>
      </c>
      <c r="Y72" s="224" t="s">
        <v>103</v>
      </c>
      <c r="Z72" s="221">
        <v>147000</v>
      </c>
      <c r="AA72" s="222">
        <v>1</v>
      </c>
      <c r="AB72" s="223">
        <v>100.2</v>
      </c>
      <c r="AC72" s="202"/>
      <c r="AD72" s="221">
        <v>147.29400000000001</v>
      </c>
      <c r="AE72" s="202"/>
      <c r="AF72" s="202"/>
      <c r="AG72" s="202" t="s">
        <v>36</v>
      </c>
      <c r="AH72" s="220">
        <v>0</v>
      </c>
      <c r="AI72" s="220">
        <v>5.0350164911086397E-3</v>
      </c>
      <c r="AJ72" s="220">
        <v>9.3676658810151303E-4</v>
      </c>
    </row>
    <row r="73" spans="1:36">
      <c r="A73" s="202">
        <v>891</v>
      </c>
      <c r="B73" s="202">
        <v>9957</v>
      </c>
      <c r="C73" s="202" t="s">
        <v>435</v>
      </c>
      <c r="D73" s="202" t="s">
        <v>436</v>
      </c>
      <c r="E73" s="224" t="s">
        <v>96</v>
      </c>
      <c r="F73" s="202" t="s">
        <v>437</v>
      </c>
      <c r="G73" s="202" t="s">
        <v>438</v>
      </c>
      <c r="H73" s="202" t="s">
        <v>99</v>
      </c>
      <c r="I73" s="202" t="s">
        <v>110</v>
      </c>
      <c r="J73" s="202" t="s">
        <v>30</v>
      </c>
      <c r="K73" s="202" t="s">
        <v>30</v>
      </c>
      <c r="L73" s="202" t="s">
        <v>101</v>
      </c>
      <c r="M73" s="202" t="s">
        <v>31</v>
      </c>
      <c r="N73" s="202" t="s">
        <v>143</v>
      </c>
      <c r="O73" s="202" t="s">
        <v>103</v>
      </c>
      <c r="P73" s="202" t="s">
        <v>125</v>
      </c>
      <c r="Q73" s="202" t="s">
        <v>118</v>
      </c>
      <c r="R73" s="202" t="s">
        <v>106</v>
      </c>
      <c r="S73" s="202" t="s">
        <v>34</v>
      </c>
      <c r="T73" s="221">
        <v>1.379</v>
      </c>
      <c r="U73" s="202" t="s">
        <v>439</v>
      </c>
      <c r="V73" s="220">
        <v>2.0500000000000001E-2</v>
      </c>
      <c r="W73" s="220">
        <v>3.0210000000000001E-2</v>
      </c>
      <c r="X73" s="224" t="s">
        <v>107</v>
      </c>
      <c r="Y73" s="224" t="s">
        <v>103</v>
      </c>
      <c r="Z73" s="221">
        <v>181531.55</v>
      </c>
      <c r="AA73" s="222">
        <v>1</v>
      </c>
      <c r="AB73" s="223">
        <v>118.88</v>
      </c>
      <c r="AC73" s="202"/>
      <c r="AD73" s="221">
        <v>215.80500000000001</v>
      </c>
      <c r="AE73" s="202"/>
      <c r="AF73" s="202"/>
      <c r="AG73" s="202" t="s">
        <v>36</v>
      </c>
      <c r="AH73" s="220">
        <v>3.6099999999999999E-4</v>
      </c>
      <c r="AI73" s="220">
        <v>7.3769485300912603E-3</v>
      </c>
      <c r="AJ73" s="220">
        <v>1.3724838672002999E-3</v>
      </c>
    </row>
    <row r="74" spans="1:36">
      <c r="A74" s="202">
        <v>891</v>
      </c>
      <c r="B74" s="202">
        <v>9957</v>
      </c>
      <c r="C74" s="202" t="s">
        <v>435</v>
      </c>
      <c r="D74" s="202" t="s">
        <v>436</v>
      </c>
      <c r="E74" s="224" t="s">
        <v>96</v>
      </c>
      <c r="F74" s="202" t="s">
        <v>440</v>
      </c>
      <c r="G74" s="202" t="s">
        <v>441</v>
      </c>
      <c r="H74" s="202" t="s">
        <v>99</v>
      </c>
      <c r="I74" s="202" t="s">
        <v>110</v>
      </c>
      <c r="J74" s="202" t="s">
        <v>30</v>
      </c>
      <c r="K74" s="202" t="s">
        <v>30</v>
      </c>
      <c r="L74" s="202" t="s">
        <v>101</v>
      </c>
      <c r="M74" s="202" t="s">
        <v>31</v>
      </c>
      <c r="N74" s="202" t="s">
        <v>143</v>
      </c>
      <c r="O74" s="202" t="s">
        <v>103</v>
      </c>
      <c r="P74" s="202" t="s">
        <v>125</v>
      </c>
      <c r="Q74" s="202" t="s">
        <v>118</v>
      </c>
      <c r="R74" s="202" t="s">
        <v>106</v>
      </c>
      <c r="S74" s="202" t="s">
        <v>34</v>
      </c>
      <c r="T74" s="221">
        <v>5.0469999999999997</v>
      </c>
      <c r="U74" s="202" t="s">
        <v>442</v>
      </c>
      <c r="V74" s="220">
        <v>9.7000000000000003E-3</v>
      </c>
      <c r="W74" s="220">
        <v>3.1480000000000001E-2</v>
      </c>
      <c r="X74" s="224" t="s">
        <v>107</v>
      </c>
      <c r="Y74" s="224" t="s">
        <v>103</v>
      </c>
      <c r="Z74" s="221">
        <v>207058.82</v>
      </c>
      <c r="AA74" s="222">
        <v>1</v>
      </c>
      <c r="AB74" s="223">
        <v>104.98</v>
      </c>
      <c r="AC74" s="202"/>
      <c r="AD74" s="221">
        <v>217.37</v>
      </c>
      <c r="AE74" s="202"/>
      <c r="AF74" s="202"/>
      <c r="AG74" s="202" t="s">
        <v>36</v>
      </c>
      <c r="AH74" s="220">
        <v>3.4400000000000001E-4</v>
      </c>
      <c r="AI74" s="220">
        <v>7.4304675891842496E-3</v>
      </c>
      <c r="AJ74" s="220">
        <v>1.3824411069577999E-3</v>
      </c>
    </row>
    <row r="75" spans="1:36">
      <c r="A75" s="202">
        <v>891</v>
      </c>
      <c r="B75" s="202">
        <v>9957</v>
      </c>
      <c r="C75" s="202" t="s">
        <v>443</v>
      </c>
      <c r="D75" s="202" t="s">
        <v>444</v>
      </c>
      <c r="E75" s="224" t="s">
        <v>96</v>
      </c>
      <c r="F75" s="202" t="s">
        <v>445</v>
      </c>
      <c r="G75" s="202" t="s">
        <v>446</v>
      </c>
      <c r="H75" s="202" t="s">
        <v>99</v>
      </c>
      <c r="I75" s="202" t="s">
        <v>110</v>
      </c>
      <c r="J75" s="202" t="s">
        <v>30</v>
      </c>
      <c r="K75" s="202" t="s">
        <v>30</v>
      </c>
      <c r="L75" s="202" t="s">
        <v>101</v>
      </c>
      <c r="M75" s="202" t="s">
        <v>31</v>
      </c>
      <c r="N75" s="202" t="s">
        <v>286</v>
      </c>
      <c r="O75" s="202" t="s">
        <v>103</v>
      </c>
      <c r="P75" s="202" t="s">
        <v>317</v>
      </c>
      <c r="Q75" s="202" t="s">
        <v>118</v>
      </c>
      <c r="R75" s="202" t="s">
        <v>106</v>
      </c>
      <c r="S75" s="202" t="s">
        <v>34</v>
      </c>
      <c r="T75" s="221">
        <v>4.7160000000000002</v>
      </c>
      <c r="U75" s="202" t="s">
        <v>447</v>
      </c>
      <c r="V75" s="220">
        <v>2E-3</v>
      </c>
      <c r="W75" s="220">
        <v>2.564E-2</v>
      </c>
      <c r="X75" s="224" t="s">
        <v>107</v>
      </c>
      <c r="Y75" s="224" t="s">
        <v>103</v>
      </c>
      <c r="Z75" s="221">
        <v>300000</v>
      </c>
      <c r="AA75" s="222">
        <v>1</v>
      </c>
      <c r="AB75" s="223">
        <v>106.44</v>
      </c>
      <c r="AC75" s="202"/>
      <c r="AD75" s="221">
        <v>319.32</v>
      </c>
      <c r="AE75" s="202"/>
      <c r="AF75" s="202"/>
      <c r="AG75" s="202" t="s">
        <v>36</v>
      </c>
      <c r="AH75" s="220">
        <v>8.7000000000000001E-5</v>
      </c>
      <c r="AI75" s="220">
        <v>1.09154579680151E-2</v>
      </c>
      <c r="AJ75" s="220">
        <v>2.0308247919981499E-3</v>
      </c>
    </row>
    <row r="76" spans="1:36">
      <c r="A76" s="202">
        <v>891</v>
      </c>
      <c r="B76" s="202">
        <v>9957</v>
      </c>
      <c r="C76" s="202" t="s">
        <v>443</v>
      </c>
      <c r="D76" s="202" t="s">
        <v>444</v>
      </c>
      <c r="E76" s="224" t="s">
        <v>96</v>
      </c>
      <c r="F76" s="202" t="s">
        <v>448</v>
      </c>
      <c r="G76" s="202" t="s">
        <v>449</v>
      </c>
      <c r="H76" s="202" t="s">
        <v>99</v>
      </c>
      <c r="I76" s="202" t="s">
        <v>110</v>
      </c>
      <c r="J76" s="202" t="s">
        <v>30</v>
      </c>
      <c r="K76" s="202" t="s">
        <v>30</v>
      </c>
      <c r="L76" s="202" t="s">
        <v>101</v>
      </c>
      <c r="M76" s="202" t="s">
        <v>31</v>
      </c>
      <c r="N76" s="202" t="s">
        <v>286</v>
      </c>
      <c r="O76" s="202" t="s">
        <v>103</v>
      </c>
      <c r="P76" s="202" t="s">
        <v>117</v>
      </c>
      <c r="Q76" s="202" t="s">
        <v>118</v>
      </c>
      <c r="R76" s="202" t="s">
        <v>106</v>
      </c>
      <c r="S76" s="202" t="s">
        <v>34</v>
      </c>
      <c r="T76" s="221">
        <v>3.5310000000000001</v>
      </c>
      <c r="U76" s="202" t="s">
        <v>450</v>
      </c>
      <c r="V76" s="220">
        <v>3.3599999999999998E-2</v>
      </c>
      <c r="W76" s="220">
        <v>2.955E-2</v>
      </c>
      <c r="X76" s="224" t="s">
        <v>107</v>
      </c>
      <c r="Y76" s="224" t="s">
        <v>103</v>
      </c>
      <c r="Z76" s="221">
        <v>42000</v>
      </c>
      <c r="AA76" s="222">
        <v>1</v>
      </c>
      <c r="AB76" s="223">
        <v>108.97</v>
      </c>
      <c r="AC76" s="202"/>
      <c r="AD76" s="221">
        <v>45.767000000000003</v>
      </c>
      <c r="AE76" s="202"/>
      <c r="AF76" s="202"/>
      <c r="AG76" s="202" t="s">
        <v>36</v>
      </c>
      <c r="AH76" s="220">
        <v>3.6000000000000001E-5</v>
      </c>
      <c r="AI76" s="220">
        <v>1.56448744521274E-3</v>
      </c>
      <c r="AJ76" s="220">
        <v>2.9107343913721702E-4</v>
      </c>
    </row>
    <row r="77" spans="1:36">
      <c r="A77" s="202">
        <v>891</v>
      </c>
      <c r="B77" s="202">
        <v>9957</v>
      </c>
      <c r="C77" s="202" t="s">
        <v>443</v>
      </c>
      <c r="D77" s="202" t="s">
        <v>444</v>
      </c>
      <c r="E77" s="224" t="s">
        <v>96</v>
      </c>
      <c r="F77" s="202" t="s">
        <v>451</v>
      </c>
      <c r="G77" s="202" t="s">
        <v>452</v>
      </c>
      <c r="H77" s="202" t="s">
        <v>99</v>
      </c>
      <c r="I77" s="202" t="s">
        <v>110</v>
      </c>
      <c r="J77" s="202" t="s">
        <v>30</v>
      </c>
      <c r="K77" s="202" t="s">
        <v>30</v>
      </c>
      <c r="L77" s="202" t="s">
        <v>101</v>
      </c>
      <c r="M77" s="202" t="s">
        <v>31</v>
      </c>
      <c r="N77" s="202" t="s">
        <v>286</v>
      </c>
      <c r="O77" s="202" t="s">
        <v>103</v>
      </c>
      <c r="P77" s="202" t="s">
        <v>317</v>
      </c>
      <c r="Q77" s="202" t="s">
        <v>118</v>
      </c>
      <c r="R77" s="202" t="s">
        <v>106</v>
      </c>
      <c r="S77" s="202" t="s">
        <v>34</v>
      </c>
      <c r="T77" s="221">
        <v>0.71199999999999997</v>
      </c>
      <c r="U77" s="202" t="s">
        <v>453</v>
      </c>
      <c r="V77" s="220">
        <v>3.8E-3</v>
      </c>
      <c r="W77" s="220">
        <v>3.2919999999999998E-2</v>
      </c>
      <c r="X77" s="224" t="s">
        <v>107</v>
      </c>
      <c r="Y77" s="224" t="s">
        <v>103</v>
      </c>
      <c r="Z77" s="221">
        <v>413357</v>
      </c>
      <c r="AA77" s="222">
        <v>1</v>
      </c>
      <c r="AB77" s="223">
        <v>114.65</v>
      </c>
      <c r="AC77" s="202"/>
      <c r="AD77" s="221">
        <v>473.91399999999999</v>
      </c>
      <c r="AE77" s="202"/>
      <c r="AF77" s="202"/>
      <c r="AG77" s="202" t="s">
        <v>36</v>
      </c>
      <c r="AH77" s="220">
        <v>1.3799999999999999E-4</v>
      </c>
      <c r="AI77" s="220">
        <v>1.62000067951272E-2</v>
      </c>
      <c r="AJ77" s="220">
        <v>3.0140169589298002E-3</v>
      </c>
    </row>
    <row r="78" spans="1:36">
      <c r="A78" s="202">
        <v>891</v>
      </c>
      <c r="B78" s="202">
        <v>9957</v>
      </c>
      <c r="C78" s="202" t="s">
        <v>454</v>
      </c>
      <c r="D78" s="202" t="s">
        <v>455</v>
      </c>
      <c r="E78" s="224" t="s">
        <v>96</v>
      </c>
      <c r="F78" s="202" t="s">
        <v>456</v>
      </c>
      <c r="G78" s="202" t="s">
        <v>457</v>
      </c>
      <c r="H78" s="202" t="s">
        <v>99</v>
      </c>
      <c r="I78" s="202" t="s">
        <v>110</v>
      </c>
      <c r="J78" s="202" t="s">
        <v>30</v>
      </c>
      <c r="K78" s="202" t="s">
        <v>30</v>
      </c>
      <c r="L78" s="202" t="s">
        <v>101</v>
      </c>
      <c r="M78" s="202" t="s">
        <v>31</v>
      </c>
      <c r="N78" s="202" t="s">
        <v>219</v>
      </c>
      <c r="O78" s="202" t="s">
        <v>103</v>
      </c>
      <c r="P78" s="202" t="s">
        <v>430</v>
      </c>
      <c r="Q78" s="202" t="s">
        <v>105</v>
      </c>
      <c r="R78" s="202" t="s">
        <v>106</v>
      </c>
      <c r="S78" s="202" t="s">
        <v>34</v>
      </c>
      <c r="T78" s="221">
        <v>2.7869999999999999</v>
      </c>
      <c r="U78" s="202" t="s">
        <v>458</v>
      </c>
      <c r="V78" s="220">
        <v>0.01</v>
      </c>
      <c r="W78" s="220">
        <v>3.2149999999999998E-2</v>
      </c>
      <c r="X78" s="224" t="s">
        <v>107</v>
      </c>
      <c r="Y78" s="224" t="s">
        <v>103</v>
      </c>
      <c r="Z78" s="221">
        <v>298916.25</v>
      </c>
      <c r="AA78" s="222">
        <v>1</v>
      </c>
      <c r="AB78" s="223">
        <v>109.08</v>
      </c>
      <c r="AC78" s="202"/>
      <c r="AD78" s="221">
        <v>326.05799999999999</v>
      </c>
      <c r="AE78" s="202"/>
      <c r="AF78" s="202"/>
      <c r="AG78" s="202" t="s">
        <v>36</v>
      </c>
      <c r="AH78" s="220">
        <v>1.8100000000000001E-4</v>
      </c>
      <c r="AI78" s="220">
        <v>1.1145780745636999E-2</v>
      </c>
      <c r="AJ78" s="220">
        <v>2.0736764257387602E-3</v>
      </c>
    </row>
    <row r="79" spans="1:36">
      <c r="A79" s="202">
        <v>891</v>
      </c>
      <c r="B79" s="202">
        <v>9957</v>
      </c>
      <c r="C79" s="202" t="s">
        <v>454</v>
      </c>
      <c r="D79" s="202" t="s">
        <v>455</v>
      </c>
      <c r="E79" s="224" t="s">
        <v>96</v>
      </c>
      <c r="F79" s="202" t="s">
        <v>459</v>
      </c>
      <c r="G79" s="202" t="s">
        <v>460</v>
      </c>
      <c r="H79" s="202" t="s">
        <v>99</v>
      </c>
      <c r="I79" s="202" t="s">
        <v>110</v>
      </c>
      <c r="J79" s="202" t="s">
        <v>30</v>
      </c>
      <c r="K79" s="202" t="s">
        <v>30</v>
      </c>
      <c r="L79" s="202" t="s">
        <v>101</v>
      </c>
      <c r="M79" s="202" t="s">
        <v>31</v>
      </c>
      <c r="N79" s="202" t="s">
        <v>219</v>
      </c>
      <c r="O79" s="202" t="s">
        <v>103</v>
      </c>
      <c r="P79" s="202" t="s">
        <v>430</v>
      </c>
      <c r="Q79" s="202" t="s">
        <v>105</v>
      </c>
      <c r="R79" s="202" t="s">
        <v>106</v>
      </c>
      <c r="S79" s="202" t="s">
        <v>34</v>
      </c>
      <c r="T79" s="221">
        <v>0.97</v>
      </c>
      <c r="U79" s="202" t="s">
        <v>461</v>
      </c>
      <c r="V79" s="220">
        <v>3.5400000000000001E-2</v>
      </c>
      <c r="W79" s="220">
        <v>4.1360000000000001E-2</v>
      </c>
      <c r="X79" s="224" t="s">
        <v>107</v>
      </c>
      <c r="Y79" s="224" t="s">
        <v>103</v>
      </c>
      <c r="Z79" s="221">
        <v>189000</v>
      </c>
      <c r="AA79" s="222">
        <v>1</v>
      </c>
      <c r="AB79" s="223">
        <v>109.63</v>
      </c>
      <c r="AC79" s="202"/>
      <c r="AD79" s="221">
        <v>207.20099999999999</v>
      </c>
      <c r="AE79" s="202"/>
      <c r="AF79" s="202"/>
      <c r="AG79" s="202" t="s">
        <v>36</v>
      </c>
      <c r="AH79" s="220">
        <v>1.8799999999999999E-4</v>
      </c>
      <c r="AI79" s="220">
        <v>7.0828339339637399E-3</v>
      </c>
      <c r="AJ79" s="220">
        <v>1.31776374320234E-3</v>
      </c>
    </row>
    <row r="80" spans="1:36">
      <c r="A80" s="202">
        <v>891</v>
      </c>
      <c r="B80" s="202">
        <v>9957</v>
      </c>
      <c r="C80" s="202" t="s">
        <v>454</v>
      </c>
      <c r="D80" s="202" t="s">
        <v>455</v>
      </c>
      <c r="E80" s="224" t="s">
        <v>96</v>
      </c>
      <c r="F80" s="202" t="s">
        <v>462</v>
      </c>
      <c r="G80" s="202" t="s">
        <v>463</v>
      </c>
      <c r="H80" s="202" t="s">
        <v>99</v>
      </c>
      <c r="I80" s="202" t="s">
        <v>110</v>
      </c>
      <c r="J80" s="202" t="s">
        <v>30</v>
      </c>
      <c r="K80" s="202" t="s">
        <v>30</v>
      </c>
      <c r="L80" s="202" t="s">
        <v>101</v>
      </c>
      <c r="M80" s="202" t="s">
        <v>31</v>
      </c>
      <c r="N80" s="202" t="s">
        <v>219</v>
      </c>
      <c r="O80" s="202" t="s">
        <v>103</v>
      </c>
      <c r="P80" s="202" t="s">
        <v>430</v>
      </c>
      <c r="Q80" s="202" t="s">
        <v>105</v>
      </c>
      <c r="R80" s="202" t="s">
        <v>106</v>
      </c>
      <c r="S80" s="202" t="s">
        <v>34</v>
      </c>
      <c r="T80" s="221">
        <v>0.32300000000000001</v>
      </c>
      <c r="U80" s="202" t="s">
        <v>464</v>
      </c>
      <c r="V80" s="220">
        <v>0.01</v>
      </c>
      <c r="W80" s="220">
        <v>5.833E-2</v>
      </c>
      <c r="X80" s="224" t="s">
        <v>107</v>
      </c>
      <c r="Y80" s="224" t="s">
        <v>103</v>
      </c>
      <c r="Z80" s="221">
        <v>24376.51</v>
      </c>
      <c r="AA80" s="222">
        <v>1</v>
      </c>
      <c r="AB80" s="223">
        <v>115.9</v>
      </c>
      <c r="AC80" s="202"/>
      <c r="AD80" s="221">
        <v>28.251999999999999</v>
      </c>
      <c r="AE80" s="202"/>
      <c r="AF80" s="202"/>
      <c r="AG80" s="202" t="s">
        <v>36</v>
      </c>
      <c r="AH80" s="220">
        <v>7.2099999999999996E-4</v>
      </c>
      <c r="AI80" s="220">
        <v>9.6576353749057702E-4</v>
      </c>
      <c r="AJ80" s="220">
        <v>1.79680645639493E-4</v>
      </c>
    </row>
    <row r="81" spans="1:36">
      <c r="A81" s="202">
        <v>891</v>
      </c>
      <c r="B81" s="202">
        <v>9957</v>
      </c>
      <c r="C81" s="202" t="s">
        <v>465</v>
      </c>
      <c r="D81" s="202" t="s">
        <v>466</v>
      </c>
      <c r="E81" s="224" t="s">
        <v>96</v>
      </c>
      <c r="F81" s="202" t="s">
        <v>467</v>
      </c>
      <c r="G81" s="202" t="s">
        <v>468</v>
      </c>
      <c r="H81" s="202" t="s">
        <v>99</v>
      </c>
      <c r="I81" s="202" t="s">
        <v>110</v>
      </c>
      <c r="J81" s="202" t="s">
        <v>30</v>
      </c>
      <c r="K81" s="202" t="s">
        <v>30</v>
      </c>
      <c r="L81" s="202" t="s">
        <v>101</v>
      </c>
      <c r="M81" s="202" t="s">
        <v>31</v>
      </c>
      <c r="N81" s="202" t="s">
        <v>143</v>
      </c>
      <c r="O81" s="202" t="s">
        <v>103</v>
      </c>
      <c r="P81" s="202" t="s">
        <v>137</v>
      </c>
      <c r="Q81" s="202" t="s">
        <v>118</v>
      </c>
      <c r="R81" s="202" t="s">
        <v>106</v>
      </c>
      <c r="S81" s="202" t="s">
        <v>34</v>
      </c>
      <c r="T81" s="221">
        <v>3.4809999999999999</v>
      </c>
      <c r="U81" s="202" t="s">
        <v>163</v>
      </c>
      <c r="V81" s="220">
        <v>1.43E-2</v>
      </c>
      <c r="W81" s="220">
        <v>2.8119999999999999E-2</v>
      </c>
      <c r="X81" s="224" t="s">
        <v>107</v>
      </c>
      <c r="Y81" s="224" t="s">
        <v>103</v>
      </c>
      <c r="Z81" s="221">
        <v>515317.27</v>
      </c>
      <c r="AA81" s="222">
        <v>1</v>
      </c>
      <c r="AB81" s="223">
        <v>113.61</v>
      </c>
      <c r="AC81" s="202"/>
      <c r="AD81" s="221">
        <v>585.452</v>
      </c>
      <c r="AE81" s="202"/>
      <c r="AF81" s="202"/>
      <c r="AG81" s="202" t="s">
        <v>36</v>
      </c>
      <c r="AH81" s="220">
        <v>2.6699999999999998E-4</v>
      </c>
      <c r="AI81" s="220">
        <v>2.0012765117739799E-2</v>
      </c>
      <c r="AJ81" s="220">
        <v>3.7233819851291402E-3</v>
      </c>
    </row>
    <row r="82" spans="1:36">
      <c r="A82" s="202">
        <v>891</v>
      </c>
      <c r="B82" s="202">
        <v>9957</v>
      </c>
      <c r="C82" s="202" t="s">
        <v>465</v>
      </c>
      <c r="D82" s="202" t="s">
        <v>466</v>
      </c>
      <c r="E82" s="224" t="s">
        <v>96</v>
      </c>
      <c r="F82" s="202" t="s">
        <v>469</v>
      </c>
      <c r="G82" s="202" t="s">
        <v>470</v>
      </c>
      <c r="H82" s="202" t="s">
        <v>99</v>
      </c>
      <c r="I82" s="202" t="s">
        <v>110</v>
      </c>
      <c r="J82" s="202" t="s">
        <v>30</v>
      </c>
      <c r="K82" s="202" t="s">
        <v>30</v>
      </c>
      <c r="L82" s="202" t="s">
        <v>101</v>
      </c>
      <c r="M82" s="202" t="s">
        <v>31</v>
      </c>
      <c r="N82" s="202" t="s">
        <v>143</v>
      </c>
      <c r="O82" s="202" t="s">
        <v>103</v>
      </c>
      <c r="P82" s="202" t="s">
        <v>137</v>
      </c>
      <c r="Q82" s="202" t="s">
        <v>118</v>
      </c>
      <c r="R82" s="202" t="s">
        <v>106</v>
      </c>
      <c r="S82" s="202" t="s">
        <v>34</v>
      </c>
      <c r="T82" s="221">
        <v>5.3339999999999996</v>
      </c>
      <c r="U82" s="202" t="s">
        <v>471</v>
      </c>
      <c r="V82" s="220">
        <v>3.61E-2</v>
      </c>
      <c r="W82" s="220">
        <v>2.9340000000000001E-2</v>
      </c>
      <c r="X82" s="224" t="s">
        <v>107</v>
      </c>
      <c r="Y82" s="224" t="s">
        <v>103</v>
      </c>
      <c r="Z82" s="221">
        <v>292500</v>
      </c>
      <c r="AA82" s="222">
        <v>1</v>
      </c>
      <c r="AB82" s="223">
        <v>113.95</v>
      </c>
      <c r="AC82" s="202"/>
      <c r="AD82" s="221">
        <v>333.30399999999997</v>
      </c>
      <c r="AE82" s="202"/>
      <c r="AF82" s="202"/>
      <c r="AG82" s="202" t="s">
        <v>36</v>
      </c>
      <c r="AH82" s="220">
        <v>1.3300000000000001E-4</v>
      </c>
      <c r="AI82" s="220">
        <v>1.13934707306364E-2</v>
      </c>
      <c r="AJ82" s="220">
        <v>2.1197592345169498E-3</v>
      </c>
    </row>
    <row r="83" spans="1:36">
      <c r="A83" s="202">
        <v>891</v>
      </c>
      <c r="B83" s="202">
        <v>9957</v>
      </c>
      <c r="C83" s="202" t="s">
        <v>465</v>
      </c>
      <c r="D83" s="202" t="s">
        <v>466</v>
      </c>
      <c r="E83" s="224" t="s">
        <v>96</v>
      </c>
      <c r="F83" s="202" t="s">
        <v>472</v>
      </c>
      <c r="G83" s="202" t="s">
        <v>473</v>
      </c>
      <c r="H83" s="202" t="s">
        <v>99</v>
      </c>
      <c r="I83" s="202" t="s">
        <v>110</v>
      </c>
      <c r="J83" s="202" t="s">
        <v>30</v>
      </c>
      <c r="K83" s="202" t="s">
        <v>30</v>
      </c>
      <c r="L83" s="202" t="s">
        <v>101</v>
      </c>
      <c r="M83" s="202" t="s">
        <v>31</v>
      </c>
      <c r="N83" s="202" t="s">
        <v>143</v>
      </c>
      <c r="O83" s="202" t="s">
        <v>103</v>
      </c>
      <c r="P83" s="202" t="s">
        <v>137</v>
      </c>
      <c r="Q83" s="202" t="s">
        <v>118</v>
      </c>
      <c r="R83" s="202" t="s">
        <v>106</v>
      </c>
      <c r="S83" s="202" t="s">
        <v>34</v>
      </c>
      <c r="T83" s="221">
        <v>4.4290000000000003</v>
      </c>
      <c r="U83" s="202" t="s">
        <v>447</v>
      </c>
      <c r="V83" s="220">
        <v>2.5000000000000001E-3</v>
      </c>
      <c r="W83" s="220">
        <v>2.7029999999999998E-2</v>
      </c>
      <c r="X83" s="224" t="s">
        <v>107</v>
      </c>
      <c r="Y83" s="224" t="s">
        <v>103</v>
      </c>
      <c r="Z83" s="221">
        <v>228593.93</v>
      </c>
      <c r="AA83" s="222">
        <v>1</v>
      </c>
      <c r="AB83" s="223">
        <v>104.64</v>
      </c>
      <c r="AC83" s="202"/>
      <c r="AD83" s="221">
        <v>239.20099999999999</v>
      </c>
      <c r="AE83" s="202"/>
      <c r="AF83" s="202"/>
      <c r="AG83" s="202" t="s">
        <v>36</v>
      </c>
      <c r="AH83" s="220">
        <v>1.7100000000000001E-4</v>
      </c>
      <c r="AI83" s="220">
        <v>8.1767038069226108E-3</v>
      </c>
      <c r="AJ83" s="220">
        <v>1.5212786175882E-3</v>
      </c>
    </row>
    <row r="84" spans="1:36">
      <c r="A84" s="202">
        <v>891</v>
      </c>
      <c r="B84" s="202">
        <v>9957</v>
      </c>
      <c r="C84" s="202" t="s">
        <v>474</v>
      </c>
      <c r="D84" s="202" t="s">
        <v>475</v>
      </c>
      <c r="E84" s="224" t="s">
        <v>96</v>
      </c>
      <c r="F84" s="202" t="s">
        <v>476</v>
      </c>
      <c r="G84" s="202" t="s">
        <v>477</v>
      </c>
      <c r="H84" s="202" t="s">
        <v>99</v>
      </c>
      <c r="I84" s="202" t="s">
        <v>100</v>
      </c>
      <c r="J84" s="202" t="s">
        <v>30</v>
      </c>
      <c r="K84" s="202" t="s">
        <v>30</v>
      </c>
      <c r="L84" s="202" t="s">
        <v>101</v>
      </c>
      <c r="M84" s="202" t="s">
        <v>31</v>
      </c>
      <c r="N84" s="202" t="s">
        <v>131</v>
      </c>
      <c r="O84" s="202" t="s">
        <v>103</v>
      </c>
      <c r="P84" s="202" t="s">
        <v>280</v>
      </c>
      <c r="Q84" s="202" t="s">
        <v>105</v>
      </c>
      <c r="R84" s="202" t="s">
        <v>106</v>
      </c>
      <c r="S84" s="202" t="s">
        <v>34</v>
      </c>
      <c r="T84" s="221">
        <v>5.9870000000000001</v>
      </c>
      <c r="U84" s="202" t="s">
        <v>478</v>
      </c>
      <c r="V84" s="220">
        <v>5.0200000000000002E-2</v>
      </c>
      <c r="W84" s="220">
        <v>4.7530000000000003E-2</v>
      </c>
      <c r="X84" s="224" t="s">
        <v>107</v>
      </c>
      <c r="Y84" s="224" t="s">
        <v>103</v>
      </c>
      <c r="Z84" s="221">
        <v>220000</v>
      </c>
      <c r="AA84" s="222">
        <v>1</v>
      </c>
      <c r="AB84" s="223">
        <v>101.96</v>
      </c>
      <c r="AC84" s="202"/>
      <c r="AD84" s="221">
        <v>224.31200000000001</v>
      </c>
      <c r="AE84" s="202"/>
      <c r="AF84" s="202"/>
      <c r="AG84" s="202" t="s">
        <v>36</v>
      </c>
      <c r="AH84" s="220">
        <v>5.5000000000000003E-4</v>
      </c>
      <c r="AI84" s="220">
        <v>7.6677571330370699E-3</v>
      </c>
      <c r="AJ84" s="220">
        <v>1.4265889100046601E-3</v>
      </c>
    </row>
    <row r="85" spans="1:36">
      <c r="A85" s="202">
        <v>891</v>
      </c>
      <c r="B85" s="202">
        <v>9957</v>
      </c>
      <c r="C85" s="202" t="s">
        <v>479</v>
      </c>
      <c r="D85" s="202" t="s">
        <v>480</v>
      </c>
      <c r="E85" s="224" t="s">
        <v>96</v>
      </c>
      <c r="F85" s="202" t="s">
        <v>481</v>
      </c>
      <c r="G85" s="202" t="s">
        <v>482</v>
      </c>
      <c r="H85" s="202" t="s">
        <v>99</v>
      </c>
      <c r="I85" s="202" t="s">
        <v>100</v>
      </c>
      <c r="J85" s="202" t="s">
        <v>30</v>
      </c>
      <c r="K85" s="202" t="s">
        <v>30</v>
      </c>
      <c r="L85" s="202" t="s">
        <v>101</v>
      </c>
      <c r="M85" s="202" t="s">
        <v>31</v>
      </c>
      <c r="N85" s="202" t="s">
        <v>219</v>
      </c>
      <c r="O85" s="202" t="s">
        <v>103</v>
      </c>
      <c r="P85" s="202" t="s">
        <v>220</v>
      </c>
      <c r="Q85" s="202" t="s">
        <v>105</v>
      </c>
      <c r="R85" s="202" t="s">
        <v>106</v>
      </c>
      <c r="S85" s="202" t="s">
        <v>34</v>
      </c>
      <c r="T85" s="221">
        <v>0.96699999999999997</v>
      </c>
      <c r="U85" s="202" t="s">
        <v>483</v>
      </c>
      <c r="V85" s="220">
        <v>0.114</v>
      </c>
      <c r="W85" s="220">
        <v>1E-4</v>
      </c>
      <c r="X85" s="224" t="s">
        <v>107</v>
      </c>
      <c r="Y85" s="224" t="s">
        <v>103</v>
      </c>
      <c r="Z85" s="221">
        <v>99620</v>
      </c>
      <c r="AA85" s="222">
        <v>1</v>
      </c>
      <c r="AB85" s="223">
        <v>100.46</v>
      </c>
      <c r="AC85" s="202"/>
      <c r="AD85" s="221">
        <v>100.078</v>
      </c>
      <c r="AE85" s="202"/>
      <c r="AF85" s="202"/>
      <c r="AG85" s="202" t="s">
        <v>36</v>
      </c>
      <c r="AH85" s="220">
        <v>4.1199999999999999E-4</v>
      </c>
      <c r="AI85" s="220">
        <v>3.4210195202881801E-3</v>
      </c>
      <c r="AJ85" s="220">
        <v>6.3648188432117699E-4</v>
      </c>
    </row>
    <row r="86" spans="1:36">
      <c r="A86" s="202">
        <v>891</v>
      </c>
      <c r="B86" s="202">
        <v>9957</v>
      </c>
      <c r="C86" s="202" t="s">
        <v>479</v>
      </c>
      <c r="D86" s="202" t="s">
        <v>480</v>
      </c>
      <c r="E86" s="224" t="s">
        <v>96</v>
      </c>
      <c r="F86" s="202" t="s">
        <v>484</v>
      </c>
      <c r="G86" s="202" t="s">
        <v>485</v>
      </c>
      <c r="H86" s="202" t="s">
        <v>99</v>
      </c>
      <c r="I86" s="202" t="s">
        <v>100</v>
      </c>
      <c r="J86" s="202" t="s">
        <v>30</v>
      </c>
      <c r="K86" s="202" t="s">
        <v>30</v>
      </c>
      <c r="L86" s="202" t="s">
        <v>101</v>
      </c>
      <c r="M86" s="202" t="s">
        <v>31</v>
      </c>
      <c r="N86" s="202" t="s">
        <v>219</v>
      </c>
      <c r="O86" s="202" t="s">
        <v>103</v>
      </c>
      <c r="P86" s="202" t="s">
        <v>220</v>
      </c>
      <c r="Q86" s="202" t="s">
        <v>105</v>
      </c>
      <c r="R86" s="202" t="s">
        <v>106</v>
      </c>
      <c r="S86" s="202" t="s">
        <v>34</v>
      </c>
      <c r="T86" s="221">
        <v>2.8410000000000002</v>
      </c>
      <c r="U86" s="202" t="s">
        <v>486</v>
      </c>
      <c r="V86" s="220">
        <v>6.4000000000000001E-2</v>
      </c>
      <c r="W86" s="220">
        <v>5.8369999999999998E-2</v>
      </c>
      <c r="X86" s="224" t="s">
        <v>107</v>
      </c>
      <c r="Y86" s="224" t="s">
        <v>103</v>
      </c>
      <c r="Z86" s="221">
        <v>146000</v>
      </c>
      <c r="AA86" s="222">
        <v>1</v>
      </c>
      <c r="AB86" s="223">
        <v>104.05</v>
      </c>
      <c r="AC86" s="202"/>
      <c r="AD86" s="221">
        <v>151.91300000000001</v>
      </c>
      <c r="AE86" s="202"/>
      <c r="AF86" s="202"/>
      <c r="AG86" s="202" t="s">
        <v>36</v>
      </c>
      <c r="AH86" s="220">
        <v>4.2200000000000001E-4</v>
      </c>
      <c r="AI86" s="220">
        <v>5.1929098280567298E-3</v>
      </c>
      <c r="AJ86" s="220">
        <v>9.6614269894405196E-4</v>
      </c>
    </row>
    <row r="87" spans="1:36">
      <c r="A87" s="202">
        <v>891</v>
      </c>
      <c r="B87" s="202">
        <v>9957</v>
      </c>
      <c r="C87" s="202" t="s">
        <v>487</v>
      </c>
      <c r="D87" s="202" t="s">
        <v>488</v>
      </c>
      <c r="E87" s="224" t="s">
        <v>96</v>
      </c>
      <c r="F87" s="202" t="s">
        <v>489</v>
      </c>
      <c r="G87" s="202" t="s">
        <v>490</v>
      </c>
      <c r="H87" s="202" t="s">
        <v>99</v>
      </c>
      <c r="I87" s="202" t="s">
        <v>110</v>
      </c>
      <c r="J87" s="202" t="s">
        <v>30</v>
      </c>
      <c r="K87" s="202" t="s">
        <v>30</v>
      </c>
      <c r="L87" s="202" t="s">
        <v>101</v>
      </c>
      <c r="M87" s="202" t="s">
        <v>31</v>
      </c>
      <c r="N87" s="202" t="s">
        <v>102</v>
      </c>
      <c r="O87" s="202" t="s">
        <v>103</v>
      </c>
      <c r="P87" s="202" t="s">
        <v>491</v>
      </c>
      <c r="Q87" s="202" t="s">
        <v>105</v>
      </c>
      <c r="R87" s="202" t="s">
        <v>106</v>
      </c>
      <c r="S87" s="202" t="s">
        <v>34</v>
      </c>
      <c r="T87" s="221">
        <v>3.2679999999999998</v>
      </c>
      <c r="U87" s="202" t="s">
        <v>492</v>
      </c>
      <c r="V87" s="220">
        <v>2.07E-2</v>
      </c>
      <c r="W87" s="220">
        <v>4.1239999999999999E-2</v>
      </c>
      <c r="X87" s="224" t="s">
        <v>107</v>
      </c>
      <c r="Y87" s="224" t="s">
        <v>103</v>
      </c>
      <c r="Z87" s="221">
        <v>335231.8</v>
      </c>
      <c r="AA87" s="222">
        <v>1</v>
      </c>
      <c r="AB87" s="223">
        <v>109.03</v>
      </c>
      <c r="AC87" s="202"/>
      <c r="AD87" s="221">
        <v>365.50299999999999</v>
      </c>
      <c r="AE87" s="202"/>
      <c r="AF87" s="202"/>
      <c r="AG87" s="202" t="s">
        <v>36</v>
      </c>
      <c r="AH87" s="220">
        <v>8.03E-4</v>
      </c>
      <c r="AI87" s="220">
        <v>1.24941599682092E-2</v>
      </c>
      <c r="AJ87" s="220">
        <v>2.3245428540864099E-3</v>
      </c>
    </row>
    <row r="88" spans="1:36">
      <c r="A88" s="202">
        <v>891</v>
      </c>
      <c r="B88" s="202">
        <v>9957</v>
      </c>
      <c r="C88" s="202" t="s">
        <v>493</v>
      </c>
      <c r="D88" s="202" t="s">
        <v>494</v>
      </c>
      <c r="E88" s="224" t="s">
        <v>495</v>
      </c>
      <c r="F88" s="202" t="s">
        <v>496</v>
      </c>
      <c r="G88" s="202" t="s">
        <v>497</v>
      </c>
      <c r="H88" s="202" t="s">
        <v>99</v>
      </c>
      <c r="I88" s="202" t="s">
        <v>100</v>
      </c>
      <c r="J88" s="202" t="s">
        <v>30</v>
      </c>
      <c r="K88" s="202" t="s">
        <v>30</v>
      </c>
      <c r="L88" s="202" t="s">
        <v>101</v>
      </c>
      <c r="M88" s="202" t="s">
        <v>31</v>
      </c>
      <c r="N88" s="202" t="s">
        <v>334</v>
      </c>
      <c r="O88" s="202" t="s">
        <v>103</v>
      </c>
      <c r="P88" s="202" t="s">
        <v>238</v>
      </c>
      <c r="Q88" s="202" t="s">
        <v>118</v>
      </c>
      <c r="R88" s="202" t="s">
        <v>106</v>
      </c>
      <c r="S88" s="202" t="s">
        <v>34</v>
      </c>
      <c r="T88" s="221">
        <v>1.49</v>
      </c>
      <c r="U88" s="202" t="s">
        <v>498</v>
      </c>
      <c r="V88" s="220">
        <v>5.2499999999999998E-2</v>
      </c>
      <c r="W88" s="220">
        <v>5.1589999999999997E-2</v>
      </c>
      <c r="X88" s="224" t="s">
        <v>107</v>
      </c>
      <c r="Y88" s="224" t="s">
        <v>103</v>
      </c>
      <c r="Z88" s="221">
        <v>405000</v>
      </c>
      <c r="AA88" s="222">
        <v>1</v>
      </c>
      <c r="AB88" s="223">
        <v>101.4</v>
      </c>
      <c r="AC88" s="202"/>
      <c r="AD88" s="221">
        <v>410.67</v>
      </c>
      <c r="AE88" s="202"/>
      <c r="AF88" s="202"/>
      <c r="AG88" s="202" t="s">
        <v>36</v>
      </c>
      <c r="AH88" s="220">
        <v>1.227E-3</v>
      </c>
      <c r="AI88" s="220">
        <v>1.40381157576248E-2</v>
      </c>
      <c r="AJ88" s="220">
        <v>2.6117963714451901E-3</v>
      </c>
    </row>
    <row r="89" spans="1:36">
      <c r="A89" s="202">
        <v>891</v>
      </c>
      <c r="B89" s="202">
        <v>9957</v>
      </c>
      <c r="C89" s="202" t="s">
        <v>493</v>
      </c>
      <c r="D89" s="202" t="s">
        <v>494</v>
      </c>
      <c r="E89" s="224" t="s">
        <v>495</v>
      </c>
      <c r="F89" s="202" t="s">
        <v>499</v>
      </c>
      <c r="G89" s="202" t="s">
        <v>500</v>
      </c>
      <c r="H89" s="202" t="s">
        <v>99</v>
      </c>
      <c r="I89" s="202" t="s">
        <v>100</v>
      </c>
      <c r="J89" s="202" t="s">
        <v>30</v>
      </c>
      <c r="K89" s="202" t="s">
        <v>201</v>
      </c>
      <c r="L89" s="202" t="s">
        <v>101</v>
      </c>
      <c r="M89" s="202" t="s">
        <v>31</v>
      </c>
      <c r="N89" s="202" t="s">
        <v>334</v>
      </c>
      <c r="O89" s="202" t="s">
        <v>103</v>
      </c>
      <c r="P89" s="202" t="s">
        <v>238</v>
      </c>
      <c r="Q89" s="202" t="s">
        <v>118</v>
      </c>
      <c r="R89" s="202" t="s">
        <v>106</v>
      </c>
      <c r="S89" s="202" t="s">
        <v>34</v>
      </c>
      <c r="T89" s="221">
        <v>2.2909999999999999</v>
      </c>
      <c r="U89" s="202" t="s">
        <v>501</v>
      </c>
      <c r="V89" s="220">
        <v>6.5000000000000002E-2</v>
      </c>
      <c r="W89" s="220">
        <v>5.1970000000000002E-2</v>
      </c>
      <c r="X89" s="224" t="s">
        <v>107</v>
      </c>
      <c r="Y89" s="224" t="s">
        <v>103</v>
      </c>
      <c r="Z89" s="221">
        <v>287000</v>
      </c>
      <c r="AA89" s="222">
        <v>1</v>
      </c>
      <c r="AB89" s="223">
        <v>104.84</v>
      </c>
      <c r="AC89" s="202"/>
      <c r="AD89" s="221">
        <v>300.89100000000002</v>
      </c>
      <c r="AE89" s="202"/>
      <c r="AF89" s="202"/>
      <c r="AG89" s="202" t="s">
        <v>36</v>
      </c>
      <c r="AH89" s="220">
        <v>5.7399999999999997E-4</v>
      </c>
      <c r="AI89" s="220">
        <v>1.0285484405494301E-2</v>
      </c>
      <c r="AJ89" s="220">
        <v>1.91361798924012E-3</v>
      </c>
    </row>
    <row r="90" spans="1:36">
      <c r="A90" s="202">
        <v>891</v>
      </c>
      <c r="B90" s="202">
        <v>9957</v>
      </c>
      <c r="C90" s="202" t="s">
        <v>493</v>
      </c>
      <c r="D90" s="202" t="s">
        <v>494</v>
      </c>
      <c r="E90" s="224" t="s">
        <v>495</v>
      </c>
      <c r="F90" s="202" t="s">
        <v>502</v>
      </c>
      <c r="G90" s="202" t="s">
        <v>503</v>
      </c>
      <c r="H90" s="202" t="s">
        <v>99</v>
      </c>
      <c r="I90" s="202" t="s">
        <v>100</v>
      </c>
      <c r="J90" s="202" t="s">
        <v>30</v>
      </c>
      <c r="K90" s="202" t="s">
        <v>30</v>
      </c>
      <c r="L90" s="202" t="s">
        <v>101</v>
      </c>
      <c r="M90" s="202" t="s">
        <v>31</v>
      </c>
      <c r="N90" s="202" t="s">
        <v>334</v>
      </c>
      <c r="O90" s="202" t="s">
        <v>103</v>
      </c>
      <c r="P90" s="202" t="s">
        <v>238</v>
      </c>
      <c r="Q90" s="202" t="s">
        <v>118</v>
      </c>
      <c r="R90" s="202" t="s">
        <v>106</v>
      </c>
      <c r="S90" s="202" t="s">
        <v>34</v>
      </c>
      <c r="T90" s="221">
        <v>2.9580000000000002</v>
      </c>
      <c r="U90" s="202" t="s">
        <v>157</v>
      </c>
      <c r="V90" s="220">
        <v>6.7000000000000004E-2</v>
      </c>
      <c r="W90" s="220">
        <v>5.1299999999999998E-2</v>
      </c>
      <c r="X90" s="224" t="s">
        <v>107</v>
      </c>
      <c r="Y90" s="224" t="s">
        <v>103</v>
      </c>
      <c r="Z90" s="221">
        <v>240000</v>
      </c>
      <c r="AA90" s="222">
        <v>1</v>
      </c>
      <c r="AB90" s="223">
        <v>104.89</v>
      </c>
      <c r="AC90" s="202"/>
      <c r="AD90" s="221">
        <v>251.73599999999999</v>
      </c>
      <c r="AE90" s="202"/>
      <c r="AF90" s="202"/>
      <c r="AG90" s="202" t="s">
        <v>36</v>
      </c>
      <c r="AH90" s="220">
        <v>2.6400000000000002E-4</v>
      </c>
      <c r="AI90" s="220">
        <v>8.6052039553934593E-3</v>
      </c>
      <c r="AJ90" s="220">
        <v>1.60100122083943E-3</v>
      </c>
    </row>
    <row r="91" spans="1:36">
      <c r="A91" s="202">
        <v>891</v>
      </c>
      <c r="B91" s="202">
        <v>9957</v>
      </c>
      <c r="C91" s="202" t="s">
        <v>504</v>
      </c>
      <c r="D91" s="202" t="s">
        <v>505</v>
      </c>
      <c r="E91" s="224" t="s">
        <v>96</v>
      </c>
      <c r="F91" s="202" t="s">
        <v>506</v>
      </c>
      <c r="G91" s="202" t="s">
        <v>507</v>
      </c>
      <c r="H91" s="202" t="s">
        <v>99</v>
      </c>
      <c r="I91" s="202" t="s">
        <v>110</v>
      </c>
      <c r="J91" s="202" t="s">
        <v>30</v>
      </c>
      <c r="K91" s="202" t="s">
        <v>30</v>
      </c>
      <c r="L91" s="202" t="s">
        <v>101</v>
      </c>
      <c r="M91" s="202" t="s">
        <v>31</v>
      </c>
      <c r="N91" s="202" t="s">
        <v>168</v>
      </c>
      <c r="O91" s="202" t="s">
        <v>103</v>
      </c>
      <c r="P91" s="202" t="s">
        <v>220</v>
      </c>
      <c r="Q91" s="202" t="s">
        <v>105</v>
      </c>
      <c r="R91" s="202" t="s">
        <v>106</v>
      </c>
      <c r="S91" s="202" t="s">
        <v>34</v>
      </c>
      <c r="T91" s="221">
        <v>1.8959999999999999</v>
      </c>
      <c r="U91" s="202" t="s">
        <v>377</v>
      </c>
      <c r="V91" s="220">
        <v>1.4800000000000001E-2</v>
      </c>
      <c r="W91" s="220">
        <v>3.0870000000000002E-2</v>
      </c>
      <c r="X91" s="224" t="s">
        <v>107</v>
      </c>
      <c r="Y91" s="224" t="s">
        <v>103</v>
      </c>
      <c r="Z91" s="221">
        <v>285780</v>
      </c>
      <c r="AA91" s="222">
        <v>1</v>
      </c>
      <c r="AB91" s="223">
        <v>113.45</v>
      </c>
      <c r="AC91" s="202"/>
      <c r="AD91" s="221">
        <v>324.21699999999998</v>
      </c>
      <c r="AE91" s="202"/>
      <c r="AF91" s="202"/>
      <c r="AG91" s="202" t="s">
        <v>36</v>
      </c>
      <c r="AH91" s="220">
        <v>9.8299999999999993E-4</v>
      </c>
      <c r="AI91" s="220">
        <v>1.10828683181564E-2</v>
      </c>
      <c r="AJ91" s="220">
        <v>2.0619715464907599E-3</v>
      </c>
    </row>
    <row r="92" spans="1:36">
      <c r="A92" s="202">
        <v>891</v>
      </c>
      <c r="B92" s="202">
        <v>9957</v>
      </c>
      <c r="C92" s="202" t="s">
        <v>508</v>
      </c>
      <c r="D92" s="202" t="s">
        <v>509</v>
      </c>
      <c r="E92" s="224" t="s">
        <v>96</v>
      </c>
      <c r="F92" s="202" t="s">
        <v>510</v>
      </c>
      <c r="G92" s="202" t="s">
        <v>511</v>
      </c>
      <c r="H92" s="202" t="s">
        <v>99</v>
      </c>
      <c r="I92" s="202" t="s">
        <v>110</v>
      </c>
      <c r="J92" s="202" t="s">
        <v>30</v>
      </c>
      <c r="K92" s="202" t="s">
        <v>30</v>
      </c>
      <c r="L92" s="202" t="s">
        <v>101</v>
      </c>
      <c r="M92" s="202" t="s">
        <v>31</v>
      </c>
      <c r="N92" s="202" t="s">
        <v>143</v>
      </c>
      <c r="O92" s="202" t="s">
        <v>103</v>
      </c>
      <c r="P92" s="202" t="s">
        <v>162</v>
      </c>
      <c r="Q92" s="202" t="s">
        <v>118</v>
      </c>
      <c r="R92" s="202" t="s">
        <v>106</v>
      </c>
      <c r="S92" s="202" t="s">
        <v>34</v>
      </c>
      <c r="T92" s="221">
        <v>3.294</v>
      </c>
      <c r="U92" s="202" t="s">
        <v>163</v>
      </c>
      <c r="V92" s="220">
        <v>3.6200000000000003E-2</v>
      </c>
      <c r="W92" s="220">
        <v>2.9960000000000001E-2</v>
      </c>
      <c r="X92" s="224" t="s">
        <v>107</v>
      </c>
      <c r="Y92" s="224" t="s">
        <v>103</v>
      </c>
      <c r="Z92" s="221">
        <v>125800</v>
      </c>
      <c r="AA92" s="222">
        <v>1</v>
      </c>
      <c r="AB92" s="223">
        <v>112.77</v>
      </c>
      <c r="AC92" s="202"/>
      <c r="AD92" s="221">
        <v>141.86500000000001</v>
      </c>
      <c r="AE92" s="202"/>
      <c r="AF92" s="202"/>
      <c r="AG92" s="202" t="s">
        <v>36</v>
      </c>
      <c r="AH92" s="220">
        <v>6.8999999999999997E-5</v>
      </c>
      <c r="AI92" s="220">
        <v>4.8494229405510103E-3</v>
      </c>
      <c r="AJ92" s="220">
        <v>9.0223684277961904E-4</v>
      </c>
    </row>
    <row r="93" spans="1:36">
      <c r="A93" s="202">
        <v>891</v>
      </c>
      <c r="B93" s="202">
        <v>9957</v>
      </c>
      <c r="C93" s="202" t="s">
        <v>512</v>
      </c>
      <c r="D93" s="202" t="s">
        <v>513</v>
      </c>
      <c r="E93" s="224" t="s">
        <v>247</v>
      </c>
      <c r="F93" s="202" t="s">
        <v>514</v>
      </c>
      <c r="G93" s="202" t="s">
        <v>515</v>
      </c>
      <c r="H93" s="202" t="s">
        <v>99</v>
      </c>
      <c r="I93" s="202" t="s">
        <v>100</v>
      </c>
      <c r="J93" s="202" t="s">
        <v>30</v>
      </c>
      <c r="K93" s="202" t="s">
        <v>201</v>
      </c>
      <c r="L93" s="202" t="s">
        <v>101</v>
      </c>
      <c r="M93" s="202" t="s">
        <v>31</v>
      </c>
      <c r="N93" s="202" t="s">
        <v>226</v>
      </c>
      <c r="O93" s="202" t="s">
        <v>103</v>
      </c>
      <c r="P93" s="202" t="s">
        <v>117</v>
      </c>
      <c r="Q93" s="202" t="s">
        <v>118</v>
      </c>
      <c r="R93" s="202" t="s">
        <v>106</v>
      </c>
      <c r="S93" s="202" t="s">
        <v>34</v>
      </c>
      <c r="T93" s="221">
        <v>3.4009999999999998</v>
      </c>
      <c r="U93" s="202" t="s">
        <v>516</v>
      </c>
      <c r="V93" s="220">
        <v>4.4999999999999998E-2</v>
      </c>
      <c r="W93" s="220">
        <v>5.4690000000000003E-2</v>
      </c>
      <c r="X93" s="224" t="s">
        <v>107</v>
      </c>
      <c r="Y93" s="224" t="s">
        <v>103</v>
      </c>
      <c r="Z93" s="221">
        <v>261941.61</v>
      </c>
      <c r="AA93" s="222">
        <v>1</v>
      </c>
      <c r="AB93" s="223">
        <v>99.39</v>
      </c>
      <c r="AC93" s="202"/>
      <c r="AD93" s="221">
        <v>260.34399999999999</v>
      </c>
      <c r="AE93" s="202"/>
      <c r="AF93" s="202"/>
      <c r="AG93" s="202" t="s">
        <v>36</v>
      </c>
      <c r="AH93" s="220">
        <v>3.2400000000000001E-4</v>
      </c>
      <c r="AI93" s="220">
        <v>8.8994470655192892E-3</v>
      </c>
      <c r="AJ93" s="220">
        <v>1.65574525491194E-3</v>
      </c>
    </row>
    <row r="94" spans="1:36">
      <c r="A94" s="202">
        <v>891</v>
      </c>
      <c r="B94" s="202">
        <v>9957</v>
      </c>
      <c r="C94" s="202" t="s">
        <v>512</v>
      </c>
      <c r="D94" s="202" t="s">
        <v>513</v>
      </c>
      <c r="E94" s="224" t="s">
        <v>247</v>
      </c>
      <c r="F94" s="202" t="s">
        <v>517</v>
      </c>
      <c r="G94" s="202" t="s">
        <v>518</v>
      </c>
      <c r="H94" s="202" t="s">
        <v>99</v>
      </c>
      <c r="I94" s="202" t="s">
        <v>100</v>
      </c>
      <c r="J94" s="202" t="s">
        <v>30</v>
      </c>
      <c r="K94" s="202" t="s">
        <v>30</v>
      </c>
      <c r="L94" s="202" t="s">
        <v>101</v>
      </c>
      <c r="M94" s="202" t="s">
        <v>31</v>
      </c>
      <c r="N94" s="202" t="s">
        <v>226</v>
      </c>
      <c r="O94" s="202" t="s">
        <v>103</v>
      </c>
      <c r="P94" s="202" t="s">
        <v>137</v>
      </c>
      <c r="Q94" s="202" t="s">
        <v>118</v>
      </c>
      <c r="R94" s="202" t="s">
        <v>106</v>
      </c>
      <c r="S94" s="202" t="s">
        <v>34</v>
      </c>
      <c r="T94" s="221">
        <v>1.6140000000000001</v>
      </c>
      <c r="U94" s="202" t="s">
        <v>221</v>
      </c>
      <c r="V94" s="220">
        <v>6.3500000000000001E-2</v>
      </c>
      <c r="W94" s="220">
        <v>5.2179999999999997E-2</v>
      </c>
      <c r="X94" s="224" t="s">
        <v>107</v>
      </c>
      <c r="Y94" s="224" t="s">
        <v>103</v>
      </c>
      <c r="Z94" s="221">
        <v>139680</v>
      </c>
      <c r="AA94" s="222">
        <v>1</v>
      </c>
      <c r="AB94" s="223">
        <v>103.62</v>
      </c>
      <c r="AC94" s="202"/>
      <c r="AD94" s="221">
        <v>144.73599999999999</v>
      </c>
      <c r="AE94" s="202"/>
      <c r="AF94" s="202"/>
      <c r="AG94" s="202" t="s">
        <v>36</v>
      </c>
      <c r="AH94" s="220">
        <v>3.5100000000000002E-4</v>
      </c>
      <c r="AI94" s="220">
        <v>4.9475894566238998E-3</v>
      </c>
      <c r="AJ94" s="220">
        <v>9.2050075760289805E-4</v>
      </c>
    </row>
    <row r="95" spans="1:36">
      <c r="A95" s="202">
        <v>891</v>
      </c>
      <c r="B95" s="202">
        <v>9957</v>
      </c>
      <c r="C95" s="202" t="s">
        <v>512</v>
      </c>
      <c r="D95" s="202" t="s">
        <v>513</v>
      </c>
      <c r="E95" s="224" t="s">
        <v>247</v>
      </c>
      <c r="F95" s="202" t="s">
        <v>519</v>
      </c>
      <c r="G95" s="202" t="s">
        <v>520</v>
      </c>
      <c r="H95" s="202" t="s">
        <v>99</v>
      </c>
      <c r="I95" s="202" t="s">
        <v>100</v>
      </c>
      <c r="J95" s="202" t="s">
        <v>30</v>
      </c>
      <c r="K95" s="202" t="s">
        <v>30</v>
      </c>
      <c r="L95" s="202" t="s">
        <v>101</v>
      </c>
      <c r="M95" s="202" t="s">
        <v>31</v>
      </c>
      <c r="N95" s="202" t="s">
        <v>226</v>
      </c>
      <c r="O95" s="202" t="s">
        <v>103</v>
      </c>
      <c r="P95" s="202" t="s">
        <v>137</v>
      </c>
      <c r="Q95" s="202" t="s">
        <v>118</v>
      </c>
      <c r="R95" s="202" t="s">
        <v>106</v>
      </c>
      <c r="S95" s="202" t="s">
        <v>34</v>
      </c>
      <c r="T95" s="221">
        <v>3.2290000000000001</v>
      </c>
      <c r="U95" s="202" t="s">
        <v>521</v>
      </c>
      <c r="V95" s="220">
        <v>6.25E-2</v>
      </c>
      <c r="W95" s="220">
        <v>5.2150000000000002E-2</v>
      </c>
      <c r="X95" s="224" t="s">
        <v>107</v>
      </c>
      <c r="Y95" s="224" t="s">
        <v>103</v>
      </c>
      <c r="Z95" s="221">
        <v>138000</v>
      </c>
      <c r="AA95" s="222">
        <v>1</v>
      </c>
      <c r="AB95" s="223">
        <v>106.47</v>
      </c>
      <c r="AC95" s="202"/>
      <c r="AD95" s="221">
        <v>146.929</v>
      </c>
      <c r="AE95" s="202"/>
      <c r="AF95" s="202"/>
      <c r="AG95" s="202" t="s">
        <v>36</v>
      </c>
      <c r="AH95" s="220">
        <v>2.5099999999999998E-4</v>
      </c>
      <c r="AI95" s="220">
        <v>5.0225258599502004E-3</v>
      </c>
      <c r="AJ95" s="220">
        <v>9.3444270178372505E-4</v>
      </c>
    </row>
    <row r="96" spans="1:36">
      <c r="A96" s="202">
        <v>891</v>
      </c>
      <c r="B96" s="202">
        <v>9957</v>
      </c>
      <c r="C96" s="202" t="s">
        <v>522</v>
      </c>
      <c r="D96" s="202" t="s">
        <v>523</v>
      </c>
      <c r="E96" s="224" t="s">
        <v>96</v>
      </c>
      <c r="F96" s="202" t="s">
        <v>524</v>
      </c>
      <c r="G96" s="202" t="s">
        <v>525</v>
      </c>
      <c r="H96" s="202" t="s">
        <v>99</v>
      </c>
      <c r="I96" s="202" t="s">
        <v>110</v>
      </c>
      <c r="J96" s="202" t="s">
        <v>30</v>
      </c>
      <c r="K96" s="202" t="s">
        <v>30</v>
      </c>
      <c r="L96" s="202" t="s">
        <v>101</v>
      </c>
      <c r="M96" s="202" t="s">
        <v>31</v>
      </c>
      <c r="N96" s="202" t="s">
        <v>168</v>
      </c>
      <c r="O96" s="202" t="s">
        <v>103</v>
      </c>
      <c r="P96" s="202" t="s">
        <v>169</v>
      </c>
      <c r="Q96" s="202" t="s">
        <v>169</v>
      </c>
      <c r="R96" s="202" t="s">
        <v>169</v>
      </c>
      <c r="S96" s="202" t="s">
        <v>34</v>
      </c>
      <c r="T96" s="221">
        <v>1.5049999999999999</v>
      </c>
      <c r="U96" s="202" t="s">
        <v>377</v>
      </c>
      <c r="V96" s="220">
        <v>2.9499999999999998E-2</v>
      </c>
      <c r="W96" s="220">
        <v>3.0439999999999998E-2</v>
      </c>
      <c r="X96" s="224" t="s">
        <v>107</v>
      </c>
      <c r="Y96" s="224" t="s">
        <v>103</v>
      </c>
      <c r="Z96" s="221">
        <v>121600</v>
      </c>
      <c r="AA96" s="222">
        <v>1</v>
      </c>
      <c r="AB96" s="223">
        <v>114.61</v>
      </c>
      <c r="AC96" s="202"/>
      <c r="AD96" s="221">
        <v>139.36600000000001</v>
      </c>
      <c r="AE96" s="202"/>
      <c r="AF96" s="202"/>
      <c r="AG96" s="202" t="s">
        <v>36</v>
      </c>
      <c r="AH96" s="220">
        <v>4.9899999999999999E-4</v>
      </c>
      <c r="AI96" s="220">
        <v>4.7640019274097301E-3</v>
      </c>
      <c r="AJ96" s="220">
        <v>8.8634423325712104E-4</v>
      </c>
    </row>
    <row r="97" spans="1:36">
      <c r="A97" s="202">
        <v>891</v>
      </c>
      <c r="B97" s="202">
        <v>9957</v>
      </c>
      <c r="C97" s="202" t="s">
        <v>526</v>
      </c>
      <c r="D97" s="202" t="s">
        <v>527</v>
      </c>
      <c r="E97" s="224" t="s">
        <v>247</v>
      </c>
      <c r="F97" s="202" t="s">
        <v>528</v>
      </c>
      <c r="G97" s="202" t="s">
        <v>529</v>
      </c>
      <c r="H97" s="202" t="s">
        <v>99</v>
      </c>
      <c r="I97" s="202" t="s">
        <v>360</v>
      </c>
      <c r="J97" s="202" t="s">
        <v>30</v>
      </c>
      <c r="K97" s="202" t="s">
        <v>201</v>
      </c>
      <c r="L97" s="202" t="s">
        <v>101</v>
      </c>
      <c r="M97" s="202" t="s">
        <v>31</v>
      </c>
      <c r="N97" s="202" t="s">
        <v>219</v>
      </c>
      <c r="O97" s="202" t="s">
        <v>103</v>
      </c>
      <c r="P97" s="202" t="s">
        <v>430</v>
      </c>
      <c r="Q97" s="202" t="s">
        <v>105</v>
      </c>
      <c r="R97" s="202" t="s">
        <v>106</v>
      </c>
      <c r="S97" s="202" t="s">
        <v>34</v>
      </c>
      <c r="T97" s="221">
        <v>0.872</v>
      </c>
      <c r="U97" s="202" t="s">
        <v>530</v>
      </c>
      <c r="V97" s="220">
        <v>7.8259999999999996E-2</v>
      </c>
      <c r="W97" s="220">
        <v>5.7520000000000002E-2</v>
      </c>
      <c r="X97" s="224" t="s">
        <v>107</v>
      </c>
      <c r="Y97" s="224" t="s">
        <v>103</v>
      </c>
      <c r="Z97" s="221">
        <v>212000</v>
      </c>
      <c r="AA97" s="222">
        <v>1</v>
      </c>
      <c r="AB97" s="223">
        <v>92.44</v>
      </c>
      <c r="AC97" s="202"/>
      <c r="AD97" s="221">
        <v>195.97300000000001</v>
      </c>
      <c r="AE97" s="202"/>
      <c r="AF97" s="202"/>
      <c r="AG97" s="202" t="s">
        <v>36</v>
      </c>
      <c r="AH97" s="220">
        <v>5.04E-4</v>
      </c>
      <c r="AI97" s="220">
        <v>6.6990256209264196E-3</v>
      </c>
      <c r="AJ97" s="220">
        <v>1.24635607164379E-3</v>
      </c>
    </row>
    <row r="98" spans="1:36">
      <c r="A98" s="202">
        <v>891</v>
      </c>
      <c r="B98" s="202">
        <v>9957</v>
      </c>
      <c r="C98" s="202" t="s">
        <v>531</v>
      </c>
      <c r="D98" s="202" t="s">
        <v>532</v>
      </c>
      <c r="E98" s="224" t="s">
        <v>247</v>
      </c>
      <c r="F98" s="202" t="s">
        <v>533</v>
      </c>
      <c r="G98" s="202" t="s">
        <v>534</v>
      </c>
      <c r="H98" s="202" t="s">
        <v>99</v>
      </c>
      <c r="I98" s="202" t="s">
        <v>100</v>
      </c>
      <c r="J98" s="202" t="s">
        <v>30</v>
      </c>
      <c r="K98" s="202" t="s">
        <v>201</v>
      </c>
      <c r="L98" s="202" t="s">
        <v>101</v>
      </c>
      <c r="M98" s="202" t="s">
        <v>31</v>
      </c>
      <c r="N98" s="202" t="s">
        <v>226</v>
      </c>
      <c r="O98" s="202" t="s">
        <v>103</v>
      </c>
      <c r="P98" s="202" t="s">
        <v>137</v>
      </c>
      <c r="Q98" s="202" t="s">
        <v>118</v>
      </c>
      <c r="R98" s="202" t="s">
        <v>106</v>
      </c>
      <c r="S98" s="202" t="s">
        <v>34</v>
      </c>
      <c r="T98" s="221">
        <v>3.6960000000000002</v>
      </c>
      <c r="U98" s="202" t="s">
        <v>535</v>
      </c>
      <c r="V98" s="220">
        <v>6.7400000000000002E-2</v>
      </c>
      <c r="W98" s="220">
        <v>5.6890000000000003E-2</v>
      </c>
      <c r="X98" s="224" t="s">
        <v>107</v>
      </c>
      <c r="Y98" s="224" t="s">
        <v>103</v>
      </c>
      <c r="Z98" s="221">
        <v>277000</v>
      </c>
      <c r="AA98" s="222">
        <v>1</v>
      </c>
      <c r="AB98" s="223">
        <v>105.95</v>
      </c>
      <c r="AC98" s="202"/>
      <c r="AD98" s="221">
        <v>293.48099999999999</v>
      </c>
      <c r="AE98" s="202"/>
      <c r="AF98" s="202"/>
      <c r="AG98" s="202" t="s">
        <v>36</v>
      </c>
      <c r="AH98" s="220">
        <v>9.7199999999999999E-4</v>
      </c>
      <c r="AI98" s="220">
        <v>1.00322089992484E-2</v>
      </c>
      <c r="AJ98" s="220">
        <v>1.8664960108756201E-3</v>
      </c>
    </row>
    <row r="99" spans="1:36">
      <c r="A99" s="202">
        <v>891</v>
      </c>
      <c r="B99" s="202">
        <v>9957</v>
      </c>
      <c r="C99" s="202" t="s">
        <v>536</v>
      </c>
      <c r="D99" s="202" t="s">
        <v>537</v>
      </c>
      <c r="E99" s="224" t="s">
        <v>96</v>
      </c>
      <c r="F99" s="202" t="s">
        <v>538</v>
      </c>
      <c r="G99" s="202" t="s">
        <v>539</v>
      </c>
      <c r="H99" s="202" t="s">
        <v>99</v>
      </c>
      <c r="I99" s="202" t="s">
        <v>110</v>
      </c>
      <c r="J99" s="202" t="s">
        <v>30</v>
      </c>
      <c r="K99" s="202" t="s">
        <v>30</v>
      </c>
      <c r="L99" s="202" t="s">
        <v>101</v>
      </c>
      <c r="M99" s="202" t="s">
        <v>31</v>
      </c>
      <c r="N99" s="202" t="s">
        <v>143</v>
      </c>
      <c r="O99" s="202" t="s">
        <v>103</v>
      </c>
      <c r="P99" s="202" t="s">
        <v>540</v>
      </c>
      <c r="Q99" s="202" t="s">
        <v>118</v>
      </c>
      <c r="R99" s="202" t="s">
        <v>106</v>
      </c>
      <c r="S99" s="202" t="s">
        <v>34</v>
      </c>
      <c r="T99" s="221">
        <v>2.4140000000000001</v>
      </c>
      <c r="U99" s="202" t="s">
        <v>541</v>
      </c>
      <c r="V99" s="220">
        <v>1.34E-2</v>
      </c>
      <c r="W99" s="220">
        <v>2.8539999999999999E-2</v>
      </c>
      <c r="X99" s="224" t="s">
        <v>107</v>
      </c>
      <c r="Y99" s="224" t="s">
        <v>103</v>
      </c>
      <c r="Z99" s="221">
        <v>294117.65000000002</v>
      </c>
      <c r="AA99" s="222">
        <v>1</v>
      </c>
      <c r="AB99" s="223">
        <v>116.33</v>
      </c>
      <c r="AC99" s="202"/>
      <c r="AD99" s="221">
        <v>342.14699999999999</v>
      </c>
      <c r="AE99" s="202"/>
      <c r="AF99" s="202"/>
      <c r="AG99" s="202" t="s">
        <v>36</v>
      </c>
      <c r="AH99" s="220">
        <v>1.3300000000000001E-4</v>
      </c>
      <c r="AI99" s="220">
        <v>1.16957656169834E-2</v>
      </c>
      <c r="AJ99" s="220">
        <v>2.1760013043858198E-3</v>
      </c>
    </row>
    <row r="100" spans="1:36">
      <c r="A100" s="202">
        <v>891</v>
      </c>
      <c r="B100" s="202">
        <v>9957</v>
      </c>
      <c r="C100" s="202" t="s">
        <v>536</v>
      </c>
      <c r="D100" s="202" t="s">
        <v>537</v>
      </c>
      <c r="E100" s="224" t="s">
        <v>96</v>
      </c>
      <c r="F100" s="202" t="s">
        <v>542</v>
      </c>
      <c r="G100" s="202" t="s">
        <v>543</v>
      </c>
      <c r="H100" s="202" t="s">
        <v>99</v>
      </c>
      <c r="I100" s="202" t="s">
        <v>110</v>
      </c>
      <c r="J100" s="202" t="s">
        <v>30</v>
      </c>
      <c r="K100" s="202" t="s">
        <v>30</v>
      </c>
      <c r="L100" s="202" t="s">
        <v>101</v>
      </c>
      <c r="M100" s="202" t="s">
        <v>31</v>
      </c>
      <c r="N100" s="202" t="s">
        <v>143</v>
      </c>
      <c r="O100" s="202" t="s">
        <v>103</v>
      </c>
      <c r="P100" s="202" t="s">
        <v>544</v>
      </c>
      <c r="Q100" s="202" t="s">
        <v>105</v>
      </c>
      <c r="R100" s="202" t="s">
        <v>106</v>
      </c>
      <c r="S100" s="202" t="s">
        <v>34</v>
      </c>
      <c r="T100" s="221">
        <v>1.6930000000000001</v>
      </c>
      <c r="U100" s="202" t="s">
        <v>425</v>
      </c>
      <c r="V100" s="220">
        <v>1.77E-2</v>
      </c>
      <c r="W100" s="220">
        <v>2.93E-2</v>
      </c>
      <c r="X100" s="224" t="s">
        <v>107</v>
      </c>
      <c r="Y100" s="224" t="s">
        <v>103</v>
      </c>
      <c r="Z100" s="221">
        <v>170780.3</v>
      </c>
      <c r="AA100" s="222">
        <v>1</v>
      </c>
      <c r="AB100" s="223">
        <v>116.94</v>
      </c>
      <c r="AC100" s="202"/>
      <c r="AD100" s="221">
        <v>199.71</v>
      </c>
      <c r="AE100" s="202"/>
      <c r="AF100" s="202"/>
      <c r="AG100" s="202" t="s">
        <v>36</v>
      </c>
      <c r="AH100" s="220">
        <v>6.9999999999999994E-5</v>
      </c>
      <c r="AI100" s="220">
        <v>6.8267924996671201E-3</v>
      </c>
      <c r="AJ100" s="220">
        <v>1.2701271443466601E-3</v>
      </c>
    </row>
    <row r="101" spans="1:36">
      <c r="A101" s="202">
        <v>891</v>
      </c>
      <c r="B101" s="202">
        <v>9957</v>
      </c>
      <c r="C101" s="202" t="s">
        <v>536</v>
      </c>
      <c r="D101" s="202" t="s">
        <v>537</v>
      </c>
      <c r="E101" s="224" t="s">
        <v>96</v>
      </c>
      <c r="F101" s="202" t="s">
        <v>545</v>
      </c>
      <c r="G101" s="202" t="s">
        <v>546</v>
      </c>
      <c r="H101" s="202" t="s">
        <v>99</v>
      </c>
      <c r="I101" s="202" t="s">
        <v>110</v>
      </c>
      <c r="J101" s="202" t="s">
        <v>30</v>
      </c>
      <c r="K101" s="202" t="s">
        <v>30</v>
      </c>
      <c r="L101" s="202" t="s">
        <v>101</v>
      </c>
      <c r="M101" s="202" t="s">
        <v>31</v>
      </c>
      <c r="N101" s="202" t="s">
        <v>143</v>
      </c>
      <c r="O101" s="202" t="s">
        <v>103</v>
      </c>
      <c r="P101" s="202" t="s">
        <v>540</v>
      </c>
      <c r="Q101" s="202" t="s">
        <v>118</v>
      </c>
      <c r="R101" s="202" t="s">
        <v>106</v>
      </c>
      <c r="S101" s="202" t="s">
        <v>34</v>
      </c>
      <c r="T101" s="221">
        <v>6.157</v>
      </c>
      <c r="U101" s="202" t="s">
        <v>547</v>
      </c>
      <c r="V101" s="220">
        <v>8.9999999999999993E-3</v>
      </c>
      <c r="W101" s="220">
        <v>2.7810000000000001E-2</v>
      </c>
      <c r="X101" s="224" t="s">
        <v>107</v>
      </c>
      <c r="Y101" s="224" t="s">
        <v>103</v>
      </c>
      <c r="Z101" s="221">
        <v>361469.39</v>
      </c>
      <c r="AA101" s="222">
        <v>1</v>
      </c>
      <c r="AB101" s="223">
        <v>104.46</v>
      </c>
      <c r="AC101" s="202"/>
      <c r="AD101" s="221">
        <v>377.59100000000001</v>
      </c>
      <c r="AE101" s="202"/>
      <c r="AF101" s="202"/>
      <c r="AG101" s="202" t="s">
        <v>36</v>
      </c>
      <c r="AH101" s="220">
        <v>1.34E-4</v>
      </c>
      <c r="AI101" s="220">
        <v>1.29073589774923E-2</v>
      </c>
      <c r="AJ101" s="220">
        <v>2.40141867501304E-3</v>
      </c>
    </row>
    <row r="102" spans="1:36">
      <c r="A102" s="202">
        <v>891</v>
      </c>
      <c r="B102" s="202">
        <v>9957</v>
      </c>
      <c r="C102" s="202" t="s">
        <v>536</v>
      </c>
      <c r="D102" s="202" t="s">
        <v>537</v>
      </c>
      <c r="E102" s="224" t="s">
        <v>96</v>
      </c>
      <c r="F102" s="202" t="s">
        <v>548</v>
      </c>
      <c r="G102" s="202" t="s">
        <v>549</v>
      </c>
      <c r="H102" s="202" t="s">
        <v>99</v>
      </c>
      <c r="I102" s="202" t="s">
        <v>110</v>
      </c>
      <c r="J102" s="202" t="s">
        <v>30</v>
      </c>
      <c r="K102" s="202" t="s">
        <v>30</v>
      </c>
      <c r="L102" s="202" t="s">
        <v>101</v>
      </c>
      <c r="M102" s="202" t="s">
        <v>31</v>
      </c>
      <c r="N102" s="202" t="s">
        <v>143</v>
      </c>
      <c r="O102" s="202" t="s">
        <v>103</v>
      </c>
      <c r="P102" s="202" t="s">
        <v>544</v>
      </c>
      <c r="Q102" s="202" t="s">
        <v>105</v>
      </c>
      <c r="R102" s="202" t="s">
        <v>106</v>
      </c>
      <c r="S102" s="202" t="s">
        <v>34</v>
      </c>
      <c r="T102" s="221">
        <v>11.696</v>
      </c>
      <c r="U102" s="202" t="s">
        <v>550</v>
      </c>
      <c r="V102" s="220">
        <v>3.6700000000000003E-2</v>
      </c>
      <c r="W102" s="220">
        <v>3.0839999999999999E-2</v>
      </c>
      <c r="X102" s="224" t="s">
        <v>107</v>
      </c>
      <c r="Y102" s="224" t="s">
        <v>103</v>
      </c>
      <c r="Z102" s="221">
        <v>150000</v>
      </c>
      <c r="AA102" s="222">
        <v>1</v>
      </c>
      <c r="AB102" s="223">
        <v>112.94</v>
      </c>
      <c r="AC102" s="202"/>
      <c r="AD102" s="221">
        <v>169.41</v>
      </c>
      <c r="AE102" s="202"/>
      <c r="AF102" s="202"/>
      <c r="AG102" s="202" t="s">
        <v>36</v>
      </c>
      <c r="AH102" s="220">
        <v>2.9E-5</v>
      </c>
      <c r="AI102" s="220">
        <v>5.7910175822417399E-3</v>
      </c>
      <c r="AJ102" s="220">
        <v>1.0774208568595999E-3</v>
      </c>
    </row>
    <row r="103" spans="1:36">
      <c r="A103" s="202">
        <v>891</v>
      </c>
      <c r="B103" s="202">
        <v>9957</v>
      </c>
      <c r="C103" s="202" t="s">
        <v>551</v>
      </c>
      <c r="D103" s="202" t="s">
        <v>552</v>
      </c>
      <c r="E103" s="224" t="s">
        <v>96</v>
      </c>
      <c r="F103" s="202" t="s">
        <v>553</v>
      </c>
      <c r="G103" s="202" t="s">
        <v>554</v>
      </c>
      <c r="H103" s="202" t="s">
        <v>99</v>
      </c>
      <c r="I103" s="202" t="s">
        <v>100</v>
      </c>
      <c r="J103" s="202" t="s">
        <v>30</v>
      </c>
      <c r="K103" s="202" t="s">
        <v>30</v>
      </c>
      <c r="L103" s="202" t="s">
        <v>101</v>
      </c>
      <c r="M103" s="202" t="s">
        <v>31</v>
      </c>
      <c r="N103" s="202" t="s">
        <v>102</v>
      </c>
      <c r="O103" s="202" t="s">
        <v>103</v>
      </c>
      <c r="P103" s="202" t="s">
        <v>220</v>
      </c>
      <c r="Q103" s="202" t="s">
        <v>105</v>
      </c>
      <c r="R103" s="202" t="s">
        <v>106</v>
      </c>
      <c r="S103" s="202" t="s">
        <v>34</v>
      </c>
      <c r="T103" s="221">
        <v>1.121</v>
      </c>
      <c r="U103" s="202" t="s">
        <v>41</v>
      </c>
      <c r="V103" s="220">
        <v>0.06</v>
      </c>
      <c r="W103" s="220">
        <v>5.4670000000000003E-2</v>
      </c>
      <c r="X103" s="224" t="s">
        <v>107</v>
      </c>
      <c r="Y103" s="224" t="s">
        <v>103</v>
      </c>
      <c r="Z103" s="221">
        <v>0.38</v>
      </c>
      <c r="AA103" s="222">
        <v>1</v>
      </c>
      <c r="AB103" s="223">
        <v>102.77</v>
      </c>
      <c r="AC103" s="202"/>
      <c r="AD103" s="221">
        <v>0</v>
      </c>
      <c r="AE103" s="202"/>
      <c r="AF103" s="202"/>
      <c r="AG103" s="202" t="s">
        <v>36</v>
      </c>
      <c r="AH103" s="220">
        <v>0</v>
      </c>
      <c r="AI103" s="220">
        <v>1.33495244219499E-8</v>
      </c>
      <c r="AJ103" s="220">
        <v>2.4836837113862803E-9</v>
      </c>
    </row>
    <row r="104" spans="1:36">
      <c r="A104" s="202">
        <v>891</v>
      </c>
      <c r="B104" s="202">
        <v>9957</v>
      </c>
      <c r="C104" s="202" t="s">
        <v>555</v>
      </c>
      <c r="D104" s="202" t="s">
        <v>556</v>
      </c>
      <c r="E104" s="224" t="s">
        <v>96</v>
      </c>
      <c r="F104" s="202" t="s">
        <v>557</v>
      </c>
      <c r="G104" s="202" t="s">
        <v>558</v>
      </c>
      <c r="H104" s="202" t="s">
        <v>99</v>
      </c>
      <c r="I104" s="202" t="s">
        <v>110</v>
      </c>
      <c r="J104" s="202" t="s">
        <v>30</v>
      </c>
      <c r="K104" s="202" t="s">
        <v>30</v>
      </c>
      <c r="L104" s="202" t="s">
        <v>101</v>
      </c>
      <c r="M104" s="202" t="s">
        <v>31</v>
      </c>
      <c r="N104" s="202" t="s">
        <v>286</v>
      </c>
      <c r="O104" s="202" t="s">
        <v>103</v>
      </c>
      <c r="P104" s="202" t="s">
        <v>317</v>
      </c>
      <c r="Q104" s="202" t="s">
        <v>118</v>
      </c>
      <c r="R104" s="202" t="s">
        <v>106</v>
      </c>
      <c r="S104" s="202" t="s">
        <v>34</v>
      </c>
      <c r="T104" s="221">
        <v>3.073</v>
      </c>
      <c r="U104" s="202" t="s">
        <v>559</v>
      </c>
      <c r="V104" s="220">
        <v>1E-3</v>
      </c>
      <c r="W104" s="220">
        <v>2.538E-2</v>
      </c>
      <c r="X104" s="224" t="s">
        <v>107</v>
      </c>
      <c r="Y104" s="224" t="s">
        <v>103</v>
      </c>
      <c r="Z104" s="221">
        <v>86800</v>
      </c>
      <c r="AA104" s="222">
        <v>1</v>
      </c>
      <c r="AB104" s="223">
        <v>107.45</v>
      </c>
      <c r="AC104" s="202"/>
      <c r="AD104" s="221">
        <v>93.266999999999996</v>
      </c>
      <c r="AE104" s="202"/>
      <c r="AF104" s="202"/>
      <c r="AG104" s="202" t="s">
        <v>36</v>
      </c>
      <c r="AH104" s="220">
        <v>8.7999999999999998E-5</v>
      </c>
      <c r="AI104" s="220">
        <v>3.1881737821610801E-3</v>
      </c>
      <c r="AJ104" s="220">
        <v>5.9316085289169002E-4</v>
      </c>
    </row>
    <row r="105" spans="1:36">
      <c r="A105" s="202">
        <v>891</v>
      </c>
      <c r="B105" s="202">
        <v>9957</v>
      </c>
      <c r="C105" s="202" t="s">
        <v>555</v>
      </c>
      <c r="D105" s="202" t="s">
        <v>556</v>
      </c>
      <c r="E105" s="224" t="s">
        <v>96</v>
      </c>
      <c r="F105" s="202" t="s">
        <v>560</v>
      </c>
      <c r="G105" s="202" t="s">
        <v>561</v>
      </c>
      <c r="H105" s="202" t="s">
        <v>99</v>
      </c>
      <c r="I105" s="202" t="s">
        <v>110</v>
      </c>
      <c r="J105" s="202" t="s">
        <v>30</v>
      </c>
      <c r="K105" s="202" t="s">
        <v>30</v>
      </c>
      <c r="L105" s="202" t="s">
        <v>101</v>
      </c>
      <c r="M105" s="202" t="s">
        <v>31</v>
      </c>
      <c r="N105" s="202" t="s">
        <v>286</v>
      </c>
      <c r="O105" s="202" t="s">
        <v>103</v>
      </c>
      <c r="P105" s="202" t="s">
        <v>317</v>
      </c>
      <c r="Q105" s="202" t="s">
        <v>118</v>
      </c>
      <c r="R105" s="202" t="s">
        <v>106</v>
      </c>
      <c r="S105" s="202" t="s">
        <v>34</v>
      </c>
      <c r="T105" s="221">
        <v>3.4510000000000001</v>
      </c>
      <c r="U105" s="202" t="s">
        <v>562</v>
      </c>
      <c r="V105" s="220">
        <v>1.3899999999999999E-2</v>
      </c>
      <c r="W105" s="220">
        <v>2.521E-2</v>
      </c>
      <c r="X105" s="224" t="s">
        <v>107</v>
      </c>
      <c r="Y105" s="224" t="s">
        <v>103</v>
      </c>
      <c r="Z105" s="221">
        <v>229600</v>
      </c>
      <c r="AA105" s="222">
        <v>1</v>
      </c>
      <c r="AB105" s="223">
        <v>107.22</v>
      </c>
      <c r="AC105" s="202"/>
      <c r="AD105" s="221">
        <v>246.17699999999999</v>
      </c>
      <c r="AE105" s="202"/>
      <c r="AF105" s="202"/>
      <c r="AG105" s="202" t="s">
        <v>36</v>
      </c>
      <c r="AH105" s="220">
        <v>1.4300000000000001E-4</v>
      </c>
      <c r="AI105" s="220">
        <v>8.4151822812445296E-3</v>
      </c>
      <c r="AJ105" s="220">
        <v>1.5656476215667799E-3</v>
      </c>
    </row>
    <row r="106" spans="1:36">
      <c r="A106" s="202">
        <v>891</v>
      </c>
      <c r="B106" s="202">
        <v>9957</v>
      </c>
      <c r="C106" s="202" t="s">
        <v>555</v>
      </c>
      <c r="D106" s="202" t="s">
        <v>556</v>
      </c>
      <c r="E106" s="224" t="s">
        <v>96</v>
      </c>
      <c r="F106" s="202" t="s">
        <v>563</v>
      </c>
      <c r="G106" s="202" t="s">
        <v>564</v>
      </c>
      <c r="H106" s="202" t="s">
        <v>99</v>
      </c>
      <c r="I106" s="202" t="s">
        <v>110</v>
      </c>
      <c r="J106" s="202" t="s">
        <v>30</v>
      </c>
      <c r="K106" s="202" t="s">
        <v>30</v>
      </c>
      <c r="L106" s="202" t="s">
        <v>101</v>
      </c>
      <c r="M106" s="202" t="s">
        <v>31</v>
      </c>
      <c r="N106" s="202" t="s">
        <v>286</v>
      </c>
      <c r="O106" s="202" t="s">
        <v>103</v>
      </c>
      <c r="P106" s="202" t="s">
        <v>317</v>
      </c>
      <c r="Q106" s="202" t="s">
        <v>118</v>
      </c>
      <c r="R106" s="202" t="s">
        <v>106</v>
      </c>
      <c r="S106" s="202" t="s">
        <v>34</v>
      </c>
      <c r="T106" s="221">
        <v>2.5369999999999999</v>
      </c>
      <c r="U106" s="202" t="s">
        <v>565</v>
      </c>
      <c r="V106" s="220">
        <v>1.7500000000000002E-2</v>
      </c>
      <c r="W106" s="220">
        <v>2.5860000000000001E-2</v>
      </c>
      <c r="X106" s="224" t="s">
        <v>107</v>
      </c>
      <c r="Y106" s="224" t="s">
        <v>103</v>
      </c>
      <c r="Z106" s="221">
        <v>265106</v>
      </c>
      <c r="AA106" s="222">
        <v>1</v>
      </c>
      <c r="AB106" s="223">
        <v>117.2</v>
      </c>
      <c r="AC106" s="202"/>
      <c r="AD106" s="221">
        <v>310.70400000000001</v>
      </c>
      <c r="AE106" s="202"/>
      <c r="AF106" s="202"/>
      <c r="AG106" s="202" t="s">
        <v>36</v>
      </c>
      <c r="AH106" s="220">
        <v>1.1900000000000001E-4</v>
      </c>
      <c r="AI106" s="220">
        <v>1.06209413280734E-2</v>
      </c>
      <c r="AJ106" s="220">
        <v>1.9760298676072402E-3</v>
      </c>
    </row>
    <row r="107" spans="1:36">
      <c r="A107" s="202">
        <v>891</v>
      </c>
      <c r="B107" s="202">
        <v>9957</v>
      </c>
      <c r="C107" s="202" t="s">
        <v>555</v>
      </c>
      <c r="D107" s="202" t="s">
        <v>556</v>
      </c>
      <c r="E107" s="224" t="s">
        <v>96</v>
      </c>
      <c r="F107" s="202" t="s">
        <v>566</v>
      </c>
      <c r="G107" s="202" t="s">
        <v>567</v>
      </c>
      <c r="H107" s="202" t="s">
        <v>99</v>
      </c>
      <c r="I107" s="202" t="s">
        <v>110</v>
      </c>
      <c r="J107" s="202" t="s">
        <v>30</v>
      </c>
      <c r="K107" s="202" t="s">
        <v>30</v>
      </c>
      <c r="L107" s="202" t="s">
        <v>101</v>
      </c>
      <c r="M107" s="202" t="s">
        <v>31</v>
      </c>
      <c r="N107" s="202" t="s">
        <v>286</v>
      </c>
      <c r="O107" s="202" t="s">
        <v>103</v>
      </c>
      <c r="P107" s="202" t="s">
        <v>117</v>
      </c>
      <c r="Q107" s="202" t="s">
        <v>118</v>
      </c>
      <c r="R107" s="202" t="s">
        <v>106</v>
      </c>
      <c r="S107" s="202" t="s">
        <v>34</v>
      </c>
      <c r="T107" s="221">
        <v>10.029</v>
      </c>
      <c r="U107" s="202" t="s">
        <v>568</v>
      </c>
      <c r="V107" s="220">
        <v>3.1899999999999998E-2</v>
      </c>
      <c r="W107" s="220">
        <v>3.2599999999999997E-2</v>
      </c>
      <c r="X107" s="224" t="s">
        <v>107</v>
      </c>
      <c r="Y107" s="224" t="s">
        <v>103</v>
      </c>
      <c r="Z107" s="221">
        <v>150000</v>
      </c>
      <c r="AA107" s="222">
        <v>1</v>
      </c>
      <c r="AB107" s="223">
        <v>100.37</v>
      </c>
      <c r="AC107" s="202"/>
      <c r="AD107" s="221">
        <v>150.55500000000001</v>
      </c>
      <c r="AE107" s="202"/>
      <c r="AF107" s="202"/>
      <c r="AG107" s="202" t="s">
        <v>36</v>
      </c>
      <c r="AH107" s="220">
        <v>1.5799999999999999E-4</v>
      </c>
      <c r="AI107" s="220">
        <v>5.1464887084257498E-3</v>
      </c>
      <c r="AJ107" s="220">
        <v>9.5750603331855495E-4</v>
      </c>
    </row>
    <row r="108" spans="1:36">
      <c r="A108" s="202">
        <v>891</v>
      </c>
      <c r="B108" s="202">
        <v>9957</v>
      </c>
      <c r="C108" s="202" t="s">
        <v>555</v>
      </c>
      <c r="D108" s="202" t="s">
        <v>556</v>
      </c>
      <c r="E108" s="224" t="s">
        <v>96</v>
      </c>
      <c r="F108" s="202" t="s">
        <v>569</v>
      </c>
      <c r="G108" s="202" t="s">
        <v>570</v>
      </c>
      <c r="H108" s="202" t="s">
        <v>99</v>
      </c>
      <c r="I108" s="202" t="s">
        <v>110</v>
      </c>
      <c r="J108" s="202" t="s">
        <v>30</v>
      </c>
      <c r="K108" s="202" t="s">
        <v>30</v>
      </c>
      <c r="L108" s="202" t="s">
        <v>101</v>
      </c>
      <c r="M108" s="202" t="s">
        <v>31</v>
      </c>
      <c r="N108" s="202" t="s">
        <v>286</v>
      </c>
      <c r="O108" s="202" t="s">
        <v>103</v>
      </c>
      <c r="P108" s="202" t="s">
        <v>117</v>
      </c>
      <c r="Q108" s="202" t="s">
        <v>118</v>
      </c>
      <c r="R108" s="202" t="s">
        <v>106</v>
      </c>
      <c r="S108" s="202" t="s">
        <v>34</v>
      </c>
      <c r="T108" s="221">
        <v>6.2939999999999996</v>
      </c>
      <c r="U108" s="202" t="s">
        <v>571</v>
      </c>
      <c r="V108" s="220">
        <v>3.4500000000000003E-2</v>
      </c>
      <c r="W108" s="220">
        <v>2.9739999999999999E-2</v>
      </c>
      <c r="X108" s="224" t="s">
        <v>107</v>
      </c>
      <c r="Y108" s="224" t="s">
        <v>103</v>
      </c>
      <c r="Z108" s="221">
        <v>290000</v>
      </c>
      <c r="AA108" s="222">
        <v>1</v>
      </c>
      <c r="AB108" s="223">
        <v>108.65</v>
      </c>
      <c r="AC108" s="202"/>
      <c r="AD108" s="221">
        <v>315.08499999999998</v>
      </c>
      <c r="AE108" s="202"/>
      <c r="AF108" s="202"/>
      <c r="AG108" s="202" t="s">
        <v>36</v>
      </c>
      <c r="AH108" s="220">
        <v>1.9699999999999999E-4</v>
      </c>
      <c r="AI108" s="220">
        <v>1.07706910743205E-2</v>
      </c>
      <c r="AJ108" s="220">
        <v>2.00389086053719E-3</v>
      </c>
    </row>
    <row r="109" spans="1:36">
      <c r="A109" s="202">
        <v>891</v>
      </c>
      <c r="B109" s="202">
        <v>9957</v>
      </c>
      <c r="C109" s="202" t="s">
        <v>555</v>
      </c>
      <c r="D109" s="202" t="s">
        <v>556</v>
      </c>
      <c r="E109" s="224" t="s">
        <v>96</v>
      </c>
      <c r="F109" s="202" t="s">
        <v>572</v>
      </c>
      <c r="G109" s="202" t="s">
        <v>573</v>
      </c>
      <c r="H109" s="202" t="s">
        <v>99</v>
      </c>
      <c r="I109" s="202" t="s">
        <v>110</v>
      </c>
      <c r="J109" s="202" t="s">
        <v>30</v>
      </c>
      <c r="K109" s="202" t="s">
        <v>30</v>
      </c>
      <c r="L109" s="202" t="s">
        <v>101</v>
      </c>
      <c r="M109" s="202" t="s">
        <v>31</v>
      </c>
      <c r="N109" s="202" t="s">
        <v>286</v>
      </c>
      <c r="O109" s="202" t="s">
        <v>103</v>
      </c>
      <c r="P109" s="202" t="s">
        <v>117</v>
      </c>
      <c r="Q109" s="202" t="s">
        <v>118</v>
      </c>
      <c r="R109" s="202" t="s">
        <v>106</v>
      </c>
      <c r="S109" s="202" t="s">
        <v>34</v>
      </c>
      <c r="T109" s="221">
        <v>2.41</v>
      </c>
      <c r="U109" s="202" t="s">
        <v>574</v>
      </c>
      <c r="V109" s="220">
        <v>8.3999999999999995E-3</v>
      </c>
      <c r="W109" s="220">
        <v>2.9819999999999999E-2</v>
      </c>
      <c r="X109" s="224" t="s">
        <v>107</v>
      </c>
      <c r="Y109" s="224" t="s">
        <v>103</v>
      </c>
      <c r="Z109" s="221">
        <v>300000</v>
      </c>
      <c r="AA109" s="222">
        <v>1</v>
      </c>
      <c r="AB109" s="223">
        <v>110.11</v>
      </c>
      <c r="AC109" s="202"/>
      <c r="AD109" s="221">
        <v>330.33</v>
      </c>
      <c r="AE109" s="202"/>
      <c r="AF109" s="202"/>
      <c r="AG109" s="202" t="s">
        <v>36</v>
      </c>
      <c r="AH109" s="220">
        <v>7.54E-4</v>
      </c>
      <c r="AI109" s="220">
        <v>1.12918177081749E-2</v>
      </c>
      <c r="AJ109" s="220">
        <v>2.1008466539544899E-3</v>
      </c>
    </row>
    <row r="110" spans="1:36">
      <c r="A110" s="202">
        <v>891</v>
      </c>
      <c r="B110" s="202">
        <v>9957</v>
      </c>
      <c r="C110" s="202" t="s">
        <v>575</v>
      </c>
      <c r="D110" s="202" t="s">
        <v>576</v>
      </c>
      <c r="E110" s="224" t="s">
        <v>96</v>
      </c>
      <c r="F110" s="202" t="s">
        <v>577</v>
      </c>
      <c r="G110" s="202" t="s">
        <v>578</v>
      </c>
      <c r="H110" s="202" t="s">
        <v>99</v>
      </c>
      <c r="I110" s="202" t="s">
        <v>100</v>
      </c>
      <c r="J110" s="202" t="s">
        <v>30</v>
      </c>
      <c r="K110" s="202" t="s">
        <v>30</v>
      </c>
      <c r="L110" s="202" t="s">
        <v>101</v>
      </c>
      <c r="M110" s="202" t="s">
        <v>31</v>
      </c>
      <c r="N110" s="202" t="s">
        <v>579</v>
      </c>
      <c r="O110" s="202" t="s">
        <v>103</v>
      </c>
      <c r="P110" s="202" t="s">
        <v>117</v>
      </c>
      <c r="Q110" s="202" t="s">
        <v>118</v>
      </c>
      <c r="R110" s="202" t="s">
        <v>106</v>
      </c>
      <c r="S110" s="202" t="s">
        <v>34</v>
      </c>
      <c r="T110" s="221">
        <v>0.64</v>
      </c>
      <c r="U110" s="202" t="s">
        <v>580</v>
      </c>
      <c r="V110" s="220">
        <v>2.29E-2</v>
      </c>
      <c r="W110" s="220">
        <v>4.5589999999999999E-2</v>
      </c>
      <c r="X110" s="224" t="s">
        <v>107</v>
      </c>
      <c r="Y110" s="224" t="s">
        <v>103</v>
      </c>
      <c r="Z110" s="221">
        <v>140192.31</v>
      </c>
      <c r="AA110" s="222">
        <v>1</v>
      </c>
      <c r="AB110" s="223">
        <v>99.39</v>
      </c>
      <c r="AC110" s="202"/>
      <c r="AD110" s="221">
        <v>139.33699999999999</v>
      </c>
      <c r="AE110" s="202"/>
      <c r="AF110" s="202"/>
      <c r="AG110" s="202" t="s">
        <v>36</v>
      </c>
      <c r="AH110" s="220">
        <v>4.2299999999999998E-4</v>
      </c>
      <c r="AI110" s="220">
        <v>4.7630234915249604E-3</v>
      </c>
      <c r="AJ110" s="220">
        <v>8.8616219491681502E-4</v>
      </c>
    </row>
    <row r="111" spans="1:36">
      <c r="A111" s="202">
        <v>891</v>
      </c>
      <c r="B111" s="202">
        <v>9957</v>
      </c>
      <c r="C111" s="202" t="s">
        <v>581</v>
      </c>
      <c r="D111" s="202" t="s">
        <v>582</v>
      </c>
      <c r="E111" s="224" t="s">
        <v>96</v>
      </c>
      <c r="F111" s="202" t="s">
        <v>583</v>
      </c>
      <c r="G111" s="202" t="s">
        <v>584</v>
      </c>
      <c r="H111" s="202" t="s">
        <v>99</v>
      </c>
      <c r="I111" s="202" t="s">
        <v>100</v>
      </c>
      <c r="J111" s="202" t="s">
        <v>30</v>
      </c>
      <c r="K111" s="202" t="s">
        <v>30</v>
      </c>
      <c r="L111" s="202" t="s">
        <v>101</v>
      </c>
      <c r="M111" s="202" t="s">
        <v>31</v>
      </c>
      <c r="N111" s="202" t="s">
        <v>131</v>
      </c>
      <c r="O111" s="202" t="s">
        <v>103</v>
      </c>
      <c r="P111" s="202" t="s">
        <v>137</v>
      </c>
      <c r="Q111" s="202" t="s">
        <v>118</v>
      </c>
      <c r="R111" s="202" t="s">
        <v>106</v>
      </c>
      <c r="S111" s="202" t="s">
        <v>34</v>
      </c>
      <c r="T111" s="221">
        <v>5.1849999999999996</v>
      </c>
      <c r="U111" s="202" t="s">
        <v>585</v>
      </c>
      <c r="V111" s="220">
        <v>5.1499999999999997E-2</v>
      </c>
      <c r="W111" s="220">
        <v>4.6739999999999997E-2</v>
      </c>
      <c r="X111" s="224" t="s">
        <v>107</v>
      </c>
      <c r="Y111" s="224" t="s">
        <v>103</v>
      </c>
      <c r="Z111" s="221">
        <v>220000</v>
      </c>
      <c r="AA111" s="222">
        <v>1</v>
      </c>
      <c r="AB111" s="223">
        <v>105.19</v>
      </c>
      <c r="AC111" s="202"/>
      <c r="AD111" s="221">
        <v>231.41800000000001</v>
      </c>
      <c r="AE111" s="202"/>
      <c r="AF111" s="202"/>
      <c r="AG111" s="202" t="s">
        <v>36</v>
      </c>
      <c r="AH111" s="220">
        <v>2.2100000000000001E-4</v>
      </c>
      <c r="AI111" s="220">
        <v>7.9106647001193492E-3</v>
      </c>
      <c r="AJ111" s="220">
        <v>1.47178194824824E-3</v>
      </c>
    </row>
    <row r="112" spans="1:36">
      <c r="A112" s="202">
        <v>891</v>
      </c>
      <c r="B112" s="202">
        <v>9957</v>
      </c>
      <c r="C112" s="202" t="s">
        <v>581</v>
      </c>
      <c r="D112" s="202" t="s">
        <v>582</v>
      </c>
      <c r="E112" s="224" t="s">
        <v>96</v>
      </c>
      <c r="F112" s="202" t="s">
        <v>586</v>
      </c>
      <c r="G112" s="202" t="s">
        <v>587</v>
      </c>
      <c r="H112" s="202" t="s">
        <v>99</v>
      </c>
      <c r="I112" s="202" t="s">
        <v>110</v>
      </c>
      <c r="J112" s="202" t="s">
        <v>30</v>
      </c>
      <c r="K112" s="202" t="s">
        <v>30</v>
      </c>
      <c r="L112" s="202" t="s">
        <v>101</v>
      </c>
      <c r="M112" s="202" t="s">
        <v>31</v>
      </c>
      <c r="N112" s="202" t="s">
        <v>131</v>
      </c>
      <c r="O112" s="202" t="s">
        <v>103</v>
      </c>
      <c r="P112" s="202" t="s">
        <v>117</v>
      </c>
      <c r="Q112" s="202" t="s">
        <v>118</v>
      </c>
      <c r="R112" s="202" t="s">
        <v>106</v>
      </c>
      <c r="S112" s="202" t="s">
        <v>34</v>
      </c>
      <c r="T112" s="221">
        <v>5.9370000000000003</v>
      </c>
      <c r="U112" s="202" t="s">
        <v>588</v>
      </c>
      <c r="V112" s="220">
        <v>2.0899999999999998E-2</v>
      </c>
      <c r="W112" s="220">
        <v>2.8500000000000001E-2</v>
      </c>
      <c r="X112" s="224" t="s">
        <v>107</v>
      </c>
      <c r="Y112" s="224" t="s">
        <v>103</v>
      </c>
      <c r="Z112" s="221">
        <v>600000</v>
      </c>
      <c r="AA112" s="222">
        <v>1</v>
      </c>
      <c r="AB112" s="223">
        <v>112.29</v>
      </c>
      <c r="AC112" s="202"/>
      <c r="AD112" s="221">
        <v>673.74</v>
      </c>
      <c r="AE112" s="202"/>
      <c r="AF112" s="202"/>
      <c r="AG112" s="202" t="s">
        <v>36</v>
      </c>
      <c r="AH112" s="220">
        <v>3.8900000000000002E-4</v>
      </c>
      <c r="AI112" s="220">
        <v>2.3030754889673301E-2</v>
      </c>
      <c r="AJ112" s="220">
        <v>4.2848800430941702E-3</v>
      </c>
    </row>
    <row r="113" spans="1:36">
      <c r="A113" s="202">
        <v>891</v>
      </c>
      <c r="B113" s="202">
        <v>9957</v>
      </c>
      <c r="C113" s="202" t="s">
        <v>589</v>
      </c>
      <c r="D113" s="202" t="s">
        <v>590</v>
      </c>
      <c r="E113" s="224" t="s">
        <v>96</v>
      </c>
      <c r="F113" s="202" t="s">
        <v>591</v>
      </c>
      <c r="G113" s="202" t="s">
        <v>592</v>
      </c>
      <c r="H113" s="202" t="s">
        <v>99</v>
      </c>
      <c r="I113" s="202" t="s">
        <v>100</v>
      </c>
      <c r="J113" s="202" t="s">
        <v>30</v>
      </c>
      <c r="K113" s="202" t="s">
        <v>30</v>
      </c>
      <c r="L113" s="202" t="s">
        <v>101</v>
      </c>
      <c r="M113" s="202" t="s">
        <v>31</v>
      </c>
      <c r="N113" s="202" t="s">
        <v>226</v>
      </c>
      <c r="O113" s="202" t="s">
        <v>103</v>
      </c>
      <c r="P113" s="202" t="s">
        <v>104</v>
      </c>
      <c r="Q113" s="202" t="s">
        <v>105</v>
      </c>
      <c r="R113" s="202" t="s">
        <v>106</v>
      </c>
      <c r="S113" s="202" t="s">
        <v>34</v>
      </c>
      <c r="T113" s="221">
        <v>5.5339999999999998</v>
      </c>
      <c r="U113" s="202" t="s">
        <v>593</v>
      </c>
      <c r="V113" s="220">
        <v>5.5899999999999998E-2</v>
      </c>
      <c r="W113" s="220">
        <v>5.425E-2</v>
      </c>
      <c r="X113" s="224" t="s">
        <v>107</v>
      </c>
      <c r="Y113" s="224" t="s">
        <v>103</v>
      </c>
      <c r="Z113" s="221">
        <v>191000</v>
      </c>
      <c r="AA113" s="222">
        <v>1</v>
      </c>
      <c r="AB113" s="223">
        <v>101.35</v>
      </c>
      <c r="AC113" s="202"/>
      <c r="AD113" s="221">
        <v>193.578</v>
      </c>
      <c r="AE113" s="202"/>
      <c r="AF113" s="202"/>
      <c r="AG113" s="202" t="s">
        <v>36</v>
      </c>
      <c r="AH113" s="220">
        <v>8.5400000000000005E-4</v>
      </c>
      <c r="AI113" s="220">
        <v>6.6171801962338897E-3</v>
      </c>
      <c r="AJ113" s="220">
        <v>1.23112870160909E-3</v>
      </c>
    </row>
    <row r="114" spans="1:36">
      <c r="A114" s="202">
        <v>891</v>
      </c>
      <c r="B114" s="202">
        <v>9957</v>
      </c>
      <c r="C114" s="202" t="s">
        <v>594</v>
      </c>
      <c r="D114" s="202" t="s">
        <v>595</v>
      </c>
      <c r="E114" s="224" t="s">
        <v>96</v>
      </c>
      <c r="F114" s="202" t="s">
        <v>596</v>
      </c>
      <c r="G114" s="202" t="s">
        <v>597</v>
      </c>
      <c r="H114" s="202" t="s">
        <v>99</v>
      </c>
      <c r="I114" s="202" t="s">
        <v>100</v>
      </c>
      <c r="J114" s="202" t="s">
        <v>30</v>
      </c>
      <c r="K114" s="202" t="s">
        <v>30</v>
      </c>
      <c r="L114" s="202" t="s">
        <v>101</v>
      </c>
      <c r="M114" s="202" t="s">
        <v>31</v>
      </c>
      <c r="N114" s="202" t="s">
        <v>598</v>
      </c>
      <c r="O114" s="202" t="s">
        <v>103</v>
      </c>
      <c r="P114" s="202" t="s">
        <v>104</v>
      </c>
      <c r="Q114" s="202" t="s">
        <v>105</v>
      </c>
      <c r="R114" s="202" t="s">
        <v>106</v>
      </c>
      <c r="S114" s="202" t="s">
        <v>34</v>
      </c>
      <c r="T114" s="221">
        <v>3.734</v>
      </c>
      <c r="U114" s="202" t="s">
        <v>599</v>
      </c>
      <c r="V114" s="220">
        <v>6.3299999999999995E-2</v>
      </c>
      <c r="W114" s="220">
        <v>5.2850000000000001E-2</v>
      </c>
      <c r="X114" s="224" t="s">
        <v>107</v>
      </c>
      <c r="Y114" s="224" t="s">
        <v>103</v>
      </c>
      <c r="Z114" s="221">
        <v>220000</v>
      </c>
      <c r="AA114" s="222">
        <v>1</v>
      </c>
      <c r="AB114" s="223">
        <v>104.74</v>
      </c>
      <c r="AC114" s="202"/>
      <c r="AD114" s="221">
        <v>230.428</v>
      </c>
      <c r="AE114" s="202"/>
      <c r="AF114" s="202"/>
      <c r="AG114" s="202" t="s">
        <v>36</v>
      </c>
      <c r="AH114" s="220">
        <v>3.3500000000000001E-4</v>
      </c>
      <c r="AI114" s="220">
        <v>7.8768230886063408E-3</v>
      </c>
      <c r="AJ114" s="220">
        <v>1.46548570453009E-3</v>
      </c>
    </row>
    <row r="115" spans="1:36">
      <c r="A115" s="202">
        <v>891</v>
      </c>
      <c r="B115" s="202">
        <v>9957</v>
      </c>
      <c r="C115" s="202" t="s">
        <v>594</v>
      </c>
      <c r="D115" s="202" t="s">
        <v>595</v>
      </c>
      <c r="E115" s="224" t="s">
        <v>96</v>
      </c>
      <c r="F115" s="202" t="s">
        <v>600</v>
      </c>
      <c r="G115" s="202" t="s">
        <v>601</v>
      </c>
      <c r="H115" s="202" t="s">
        <v>99</v>
      </c>
      <c r="I115" s="202" t="s">
        <v>110</v>
      </c>
      <c r="J115" s="202" t="s">
        <v>30</v>
      </c>
      <c r="K115" s="202" t="s">
        <v>30</v>
      </c>
      <c r="L115" s="202" t="s">
        <v>101</v>
      </c>
      <c r="M115" s="202" t="s">
        <v>31</v>
      </c>
      <c r="N115" s="202" t="s">
        <v>598</v>
      </c>
      <c r="O115" s="202" t="s">
        <v>103</v>
      </c>
      <c r="P115" s="202" t="s">
        <v>104</v>
      </c>
      <c r="Q115" s="202" t="s">
        <v>105</v>
      </c>
      <c r="R115" s="202" t="s">
        <v>106</v>
      </c>
      <c r="S115" s="202" t="s">
        <v>34</v>
      </c>
      <c r="T115" s="221">
        <v>3.1360000000000001</v>
      </c>
      <c r="U115" s="202" t="s">
        <v>266</v>
      </c>
      <c r="V115" s="220">
        <v>3.2500000000000001E-2</v>
      </c>
      <c r="W115" s="220">
        <v>3.2730000000000002E-2</v>
      </c>
      <c r="X115" s="224" t="s">
        <v>107</v>
      </c>
      <c r="Y115" s="224" t="s">
        <v>103</v>
      </c>
      <c r="Z115" s="221">
        <v>196710</v>
      </c>
      <c r="AA115" s="222">
        <v>1</v>
      </c>
      <c r="AB115" s="223">
        <v>112.88</v>
      </c>
      <c r="AC115" s="202"/>
      <c r="AD115" s="221">
        <v>222.04599999999999</v>
      </c>
      <c r="AE115" s="202"/>
      <c r="AF115" s="202"/>
      <c r="AG115" s="202" t="s">
        <v>36</v>
      </c>
      <c r="AH115" s="220">
        <v>5.4100000000000003E-4</v>
      </c>
      <c r="AI115" s="220">
        <v>7.5903059219574404E-3</v>
      </c>
      <c r="AJ115" s="220">
        <v>1.41217908495731E-3</v>
      </c>
    </row>
    <row r="116" spans="1:36">
      <c r="A116" s="202">
        <v>891</v>
      </c>
      <c r="B116" s="202">
        <v>9957</v>
      </c>
      <c r="C116" s="202" t="s">
        <v>602</v>
      </c>
      <c r="D116" s="202" t="s">
        <v>603</v>
      </c>
      <c r="E116" s="224" t="s">
        <v>96</v>
      </c>
      <c r="F116" s="202" t="s">
        <v>604</v>
      </c>
      <c r="G116" s="202" t="s">
        <v>605</v>
      </c>
      <c r="H116" s="202" t="s">
        <v>99</v>
      </c>
      <c r="I116" s="202" t="s">
        <v>110</v>
      </c>
      <c r="J116" s="202" t="s">
        <v>30</v>
      </c>
      <c r="K116" s="202" t="s">
        <v>30</v>
      </c>
      <c r="L116" s="202" t="s">
        <v>101</v>
      </c>
      <c r="M116" s="202" t="s">
        <v>31</v>
      </c>
      <c r="N116" s="202" t="s">
        <v>174</v>
      </c>
      <c r="O116" s="202" t="s">
        <v>103</v>
      </c>
      <c r="P116" s="202" t="s">
        <v>169</v>
      </c>
      <c r="Q116" s="202" t="s">
        <v>169</v>
      </c>
      <c r="R116" s="202" t="s">
        <v>169</v>
      </c>
      <c r="S116" s="202" t="s">
        <v>34</v>
      </c>
      <c r="T116" s="221">
        <v>6.4660000000000002</v>
      </c>
      <c r="U116" s="202" t="s">
        <v>606</v>
      </c>
      <c r="V116" s="220">
        <v>4.1000000000000002E-2</v>
      </c>
      <c r="W116" s="220">
        <v>3.7850000000000002E-2</v>
      </c>
      <c r="X116" s="224" t="s">
        <v>107</v>
      </c>
      <c r="Y116" s="224" t="s">
        <v>103</v>
      </c>
      <c r="Z116" s="221">
        <v>175000</v>
      </c>
      <c r="AA116" s="222">
        <v>1</v>
      </c>
      <c r="AB116" s="223">
        <v>104.73</v>
      </c>
      <c r="AC116" s="202"/>
      <c r="AD116" s="221">
        <v>183.27799999999999</v>
      </c>
      <c r="AE116" s="202"/>
      <c r="AF116" s="202"/>
      <c r="AG116" s="202" t="s">
        <v>36</v>
      </c>
      <c r="AH116" s="220">
        <v>6.2500000000000001E-4</v>
      </c>
      <c r="AI116" s="220">
        <v>6.2650565192686998E-3</v>
      </c>
      <c r="AJ116" s="220">
        <v>1.1656159677296801E-3</v>
      </c>
    </row>
    <row r="117" spans="1:36">
      <c r="A117" s="202">
        <v>891</v>
      </c>
      <c r="B117" s="202">
        <v>9957</v>
      </c>
      <c r="C117" s="202" t="s">
        <v>607</v>
      </c>
      <c r="D117" s="202" t="s">
        <v>608</v>
      </c>
      <c r="E117" s="224" t="s">
        <v>96</v>
      </c>
      <c r="F117" s="202" t="s">
        <v>609</v>
      </c>
      <c r="G117" s="202" t="s">
        <v>610</v>
      </c>
      <c r="H117" s="202" t="s">
        <v>99</v>
      </c>
      <c r="I117" s="202" t="s">
        <v>100</v>
      </c>
      <c r="J117" s="202" t="s">
        <v>30</v>
      </c>
      <c r="K117" s="202" t="s">
        <v>30</v>
      </c>
      <c r="L117" s="202" t="s">
        <v>101</v>
      </c>
      <c r="M117" s="202" t="s">
        <v>31</v>
      </c>
      <c r="N117" s="202" t="s">
        <v>611</v>
      </c>
      <c r="O117" s="202" t="s">
        <v>103</v>
      </c>
      <c r="P117" s="202" t="s">
        <v>117</v>
      </c>
      <c r="Q117" s="202" t="s">
        <v>118</v>
      </c>
      <c r="R117" s="202" t="s">
        <v>106</v>
      </c>
      <c r="S117" s="202" t="s">
        <v>34</v>
      </c>
      <c r="T117" s="221">
        <v>3.399</v>
      </c>
      <c r="U117" s="202" t="s">
        <v>612</v>
      </c>
      <c r="V117" s="220">
        <v>5.04E-2</v>
      </c>
      <c r="W117" s="220">
        <v>4.922E-2</v>
      </c>
      <c r="X117" s="224" t="s">
        <v>107</v>
      </c>
      <c r="Y117" s="224" t="s">
        <v>103</v>
      </c>
      <c r="Z117" s="221">
        <v>220000</v>
      </c>
      <c r="AA117" s="222">
        <v>1</v>
      </c>
      <c r="AB117" s="223">
        <v>101.51</v>
      </c>
      <c r="AC117" s="202"/>
      <c r="AD117" s="221">
        <v>223.322</v>
      </c>
      <c r="AE117" s="202"/>
      <c r="AF117" s="202"/>
      <c r="AG117" s="202" t="s">
        <v>36</v>
      </c>
      <c r="AH117" s="220">
        <v>4.44E-4</v>
      </c>
      <c r="AI117" s="220">
        <v>7.6339155215240598E-3</v>
      </c>
      <c r="AJ117" s="220">
        <v>1.42029266628652E-3</v>
      </c>
    </row>
    <row r="118" spans="1:36">
      <c r="A118" s="202">
        <v>891</v>
      </c>
      <c r="B118" s="202">
        <v>9957</v>
      </c>
      <c r="C118" s="202" t="s">
        <v>613</v>
      </c>
      <c r="D118" s="202" t="s">
        <v>614</v>
      </c>
      <c r="E118" s="224" t="s">
        <v>96</v>
      </c>
      <c r="F118" s="202" t="s">
        <v>615</v>
      </c>
      <c r="G118" s="202" t="s">
        <v>616</v>
      </c>
      <c r="H118" s="202" t="s">
        <v>99</v>
      </c>
      <c r="I118" s="202" t="s">
        <v>100</v>
      </c>
      <c r="J118" s="202" t="s">
        <v>30</v>
      </c>
      <c r="K118" s="202" t="s">
        <v>30</v>
      </c>
      <c r="L118" s="202" t="s">
        <v>101</v>
      </c>
      <c r="M118" s="202" t="s">
        <v>31</v>
      </c>
      <c r="N118" s="202" t="s">
        <v>102</v>
      </c>
      <c r="O118" s="202" t="s">
        <v>103</v>
      </c>
      <c r="P118" s="202" t="s">
        <v>162</v>
      </c>
      <c r="Q118" s="202" t="s">
        <v>118</v>
      </c>
      <c r="R118" s="202" t="s">
        <v>106</v>
      </c>
      <c r="S118" s="202" t="s">
        <v>34</v>
      </c>
      <c r="T118" s="221">
        <v>1.9810000000000001</v>
      </c>
      <c r="U118" s="202" t="s">
        <v>486</v>
      </c>
      <c r="V118" s="220">
        <v>5.3400000000000003E-2</v>
      </c>
      <c r="W118" s="220">
        <v>5.2359999999999997E-2</v>
      </c>
      <c r="X118" s="224" t="s">
        <v>107</v>
      </c>
      <c r="Y118" s="224" t="s">
        <v>103</v>
      </c>
      <c r="Z118" s="221">
        <v>285000</v>
      </c>
      <c r="AA118" s="222">
        <v>1</v>
      </c>
      <c r="AB118" s="223">
        <v>102.19</v>
      </c>
      <c r="AC118" s="202"/>
      <c r="AD118" s="221">
        <v>291.24099999999999</v>
      </c>
      <c r="AE118" s="202"/>
      <c r="AF118" s="202"/>
      <c r="AG118" s="202" t="s">
        <v>36</v>
      </c>
      <c r="AH118" s="220">
        <v>4.0900000000000002E-4</v>
      </c>
      <c r="AI118" s="220">
        <v>9.9556380802695108E-3</v>
      </c>
      <c r="AJ118" s="220">
        <v>1.8522499644830501E-3</v>
      </c>
    </row>
    <row r="119" spans="1:36">
      <c r="A119" s="202">
        <v>891</v>
      </c>
      <c r="B119" s="202">
        <v>9957</v>
      </c>
      <c r="C119" s="202" t="s">
        <v>617</v>
      </c>
      <c r="D119" s="202" t="s">
        <v>618</v>
      </c>
      <c r="E119" s="224" t="s">
        <v>96</v>
      </c>
      <c r="F119" s="202" t="s">
        <v>619</v>
      </c>
      <c r="G119" s="202" t="s">
        <v>620</v>
      </c>
      <c r="H119" s="202" t="s">
        <v>99</v>
      </c>
      <c r="I119" s="202" t="s">
        <v>110</v>
      </c>
      <c r="J119" s="202" t="s">
        <v>30</v>
      </c>
      <c r="K119" s="202" t="s">
        <v>30</v>
      </c>
      <c r="L119" s="202" t="s">
        <v>101</v>
      </c>
      <c r="M119" s="202" t="s">
        <v>31</v>
      </c>
      <c r="N119" s="202" t="s">
        <v>143</v>
      </c>
      <c r="O119" s="202" t="s">
        <v>103</v>
      </c>
      <c r="P119" s="202" t="s">
        <v>137</v>
      </c>
      <c r="Q119" s="202" t="s">
        <v>118</v>
      </c>
      <c r="R119" s="202" t="s">
        <v>106</v>
      </c>
      <c r="S119" s="202" t="s">
        <v>34</v>
      </c>
      <c r="T119" s="221">
        <v>5.8140000000000001</v>
      </c>
      <c r="U119" s="202" t="s">
        <v>621</v>
      </c>
      <c r="V119" s="220">
        <v>2.5000000000000001E-2</v>
      </c>
      <c r="W119" s="220">
        <v>2.9170000000000001E-2</v>
      </c>
      <c r="X119" s="224" t="s">
        <v>107</v>
      </c>
      <c r="Y119" s="224" t="s">
        <v>103</v>
      </c>
      <c r="Z119" s="221">
        <v>337750</v>
      </c>
      <c r="AA119" s="222">
        <v>1</v>
      </c>
      <c r="AB119" s="223">
        <v>116.08</v>
      </c>
      <c r="AC119" s="202"/>
      <c r="AD119" s="221">
        <v>392.06</v>
      </c>
      <c r="AE119" s="202"/>
      <c r="AF119" s="202"/>
      <c r="AG119" s="202" t="s">
        <v>36</v>
      </c>
      <c r="AH119" s="220">
        <v>2.5000000000000001E-4</v>
      </c>
      <c r="AI119" s="220">
        <v>1.34019686647613E-2</v>
      </c>
      <c r="AJ119" s="220">
        <v>2.4934409811967701E-3</v>
      </c>
    </row>
    <row r="120" spans="1:36">
      <c r="A120" s="202">
        <v>891</v>
      </c>
      <c r="B120" s="202">
        <v>9957</v>
      </c>
      <c r="C120" s="202" t="s">
        <v>622</v>
      </c>
      <c r="D120" s="202" t="s">
        <v>623</v>
      </c>
      <c r="E120" s="224" t="s">
        <v>96</v>
      </c>
      <c r="F120" s="202" t="s">
        <v>624</v>
      </c>
      <c r="G120" s="202" t="s">
        <v>625</v>
      </c>
      <c r="H120" s="202" t="s">
        <v>99</v>
      </c>
      <c r="I120" s="202" t="s">
        <v>100</v>
      </c>
      <c r="J120" s="202" t="s">
        <v>30</v>
      </c>
      <c r="K120" s="202" t="s">
        <v>30</v>
      </c>
      <c r="L120" s="202" t="s">
        <v>101</v>
      </c>
      <c r="M120" s="202" t="s">
        <v>31</v>
      </c>
      <c r="N120" s="202" t="s">
        <v>102</v>
      </c>
      <c r="O120" s="202" t="s">
        <v>103</v>
      </c>
      <c r="P120" s="202" t="s">
        <v>104</v>
      </c>
      <c r="Q120" s="202" t="s">
        <v>105</v>
      </c>
      <c r="R120" s="202" t="s">
        <v>106</v>
      </c>
      <c r="S120" s="202" t="s">
        <v>34</v>
      </c>
      <c r="T120" s="221">
        <v>3.4180000000000001</v>
      </c>
      <c r="U120" s="202" t="s">
        <v>82</v>
      </c>
      <c r="V120" s="220">
        <v>5.8200000000000002E-2</v>
      </c>
      <c r="W120" s="220">
        <v>4.9939999999999998E-2</v>
      </c>
      <c r="X120" s="224" t="s">
        <v>107</v>
      </c>
      <c r="Y120" s="224" t="s">
        <v>103</v>
      </c>
      <c r="Z120" s="221">
        <v>207000</v>
      </c>
      <c r="AA120" s="222">
        <v>1</v>
      </c>
      <c r="AB120" s="223">
        <v>105.57</v>
      </c>
      <c r="AC120" s="202"/>
      <c r="AD120" s="221">
        <v>218.53</v>
      </c>
      <c r="AE120" s="202"/>
      <c r="AF120" s="202"/>
      <c r="AG120" s="202" t="s">
        <v>36</v>
      </c>
      <c r="AH120" s="220">
        <v>1.183E-3</v>
      </c>
      <c r="AI120" s="220">
        <v>7.4701050300780896E-3</v>
      </c>
      <c r="AJ120" s="220">
        <v>1.38981566676962E-3</v>
      </c>
    </row>
    <row r="121" spans="1:36">
      <c r="A121" s="202">
        <v>891</v>
      </c>
      <c r="B121" s="202">
        <v>9957</v>
      </c>
      <c r="C121" s="202" t="s">
        <v>626</v>
      </c>
      <c r="D121" s="202" t="s">
        <v>627</v>
      </c>
      <c r="E121" s="224" t="s">
        <v>96</v>
      </c>
      <c r="F121" s="202" t="s">
        <v>628</v>
      </c>
      <c r="G121" s="202" t="s">
        <v>629</v>
      </c>
      <c r="H121" s="202" t="s">
        <v>99</v>
      </c>
      <c r="I121" s="202" t="s">
        <v>100</v>
      </c>
      <c r="J121" s="202" t="s">
        <v>30</v>
      </c>
      <c r="K121" s="202" t="s">
        <v>30</v>
      </c>
      <c r="L121" s="202" t="s">
        <v>101</v>
      </c>
      <c r="M121" s="202" t="s">
        <v>31</v>
      </c>
      <c r="N121" s="202" t="s">
        <v>219</v>
      </c>
      <c r="O121" s="202" t="s">
        <v>103</v>
      </c>
      <c r="P121" s="202" t="s">
        <v>630</v>
      </c>
      <c r="Q121" s="202" t="s">
        <v>105</v>
      </c>
      <c r="R121" s="202" t="s">
        <v>106</v>
      </c>
      <c r="S121" s="202" t="s">
        <v>34</v>
      </c>
      <c r="T121" s="221">
        <v>0.23599999999999999</v>
      </c>
      <c r="U121" s="202" t="s">
        <v>631</v>
      </c>
      <c r="V121" s="220">
        <v>3.15E-2</v>
      </c>
      <c r="W121" s="220">
        <v>8.8760000000000006E-2</v>
      </c>
      <c r="X121" s="224" t="s">
        <v>107</v>
      </c>
      <c r="Y121" s="224" t="s">
        <v>103</v>
      </c>
      <c r="Z121" s="221">
        <v>49999.66</v>
      </c>
      <c r="AA121" s="222">
        <v>1</v>
      </c>
      <c r="AB121" s="223">
        <v>99.56</v>
      </c>
      <c r="AC121" s="202"/>
      <c r="AD121" s="221">
        <v>49.78</v>
      </c>
      <c r="AE121" s="202"/>
      <c r="AF121" s="202"/>
      <c r="AG121" s="202" t="s">
        <v>36</v>
      </c>
      <c r="AH121" s="220">
        <v>1.1590000000000001E-3</v>
      </c>
      <c r="AI121" s="220">
        <v>1.7016403692897599E-3</v>
      </c>
      <c r="AJ121" s="220">
        <v>3.1659078887433402E-4</v>
      </c>
    </row>
    <row r="122" spans="1:36">
      <c r="A122" s="202">
        <v>891</v>
      </c>
      <c r="B122" s="202">
        <v>9957</v>
      </c>
      <c r="C122" s="202" t="s">
        <v>632</v>
      </c>
      <c r="D122" s="202" t="s">
        <v>633</v>
      </c>
      <c r="E122" s="224" t="s">
        <v>96</v>
      </c>
      <c r="F122" s="202" t="s">
        <v>634</v>
      </c>
      <c r="G122" s="202" t="s">
        <v>635</v>
      </c>
      <c r="H122" s="202" t="s">
        <v>99</v>
      </c>
      <c r="I122" s="202" t="s">
        <v>100</v>
      </c>
      <c r="J122" s="202" t="s">
        <v>30</v>
      </c>
      <c r="K122" s="202" t="s">
        <v>30</v>
      </c>
      <c r="L122" s="202" t="s">
        <v>101</v>
      </c>
      <c r="M122" s="202" t="s">
        <v>31</v>
      </c>
      <c r="N122" s="202" t="s">
        <v>143</v>
      </c>
      <c r="O122" s="202" t="s">
        <v>103</v>
      </c>
      <c r="P122" s="202" t="s">
        <v>220</v>
      </c>
      <c r="Q122" s="202" t="s">
        <v>105</v>
      </c>
      <c r="R122" s="202" t="s">
        <v>106</v>
      </c>
      <c r="S122" s="202" t="s">
        <v>34</v>
      </c>
      <c r="T122" s="221">
        <v>2.34</v>
      </c>
      <c r="U122" s="202" t="s">
        <v>636</v>
      </c>
      <c r="V122" s="220">
        <v>4.1000000000000002E-2</v>
      </c>
      <c r="W122" s="220">
        <v>5.2429999999999997E-2</v>
      </c>
      <c r="X122" s="224" t="s">
        <v>107</v>
      </c>
      <c r="Y122" s="224" t="s">
        <v>103</v>
      </c>
      <c r="Z122" s="221">
        <v>0.67</v>
      </c>
      <c r="AA122" s="222">
        <v>1</v>
      </c>
      <c r="AB122" s="223">
        <v>99.27</v>
      </c>
      <c r="AC122" s="202"/>
      <c r="AD122" s="221">
        <v>1E-3</v>
      </c>
      <c r="AE122" s="202"/>
      <c r="AF122" s="202"/>
      <c r="AG122" s="202" t="s">
        <v>36</v>
      </c>
      <c r="AH122" s="220">
        <v>0</v>
      </c>
      <c r="AI122" s="220">
        <v>2.2735717567482599E-8</v>
      </c>
      <c r="AJ122" s="220">
        <v>4.2299882455877996E-9</v>
      </c>
    </row>
    <row r="123" spans="1:36">
      <c r="A123" s="202">
        <v>891</v>
      </c>
      <c r="B123" s="202">
        <v>9957</v>
      </c>
      <c r="C123" s="202" t="s">
        <v>637</v>
      </c>
      <c r="D123" s="202" t="s">
        <v>638</v>
      </c>
      <c r="E123" s="224" t="s">
        <v>96</v>
      </c>
      <c r="F123" s="202" t="s">
        <v>639</v>
      </c>
      <c r="G123" s="202" t="s">
        <v>640</v>
      </c>
      <c r="H123" s="202" t="s">
        <v>99</v>
      </c>
      <c r="I123" s="202" t="s">
        <v>360</v>
      </c>
      <c r="J123" s="202" t="s">
        <v>30</v>
      </c>
      <c r="K123" s="202" t="s">
        <v>30</v>
      </c>
      <c r="L123" s="202" t="s">
        <v>101</v>
      </c>
      <c r="M123" s="202" t="s">
        <v>31</v>
      </c>
      <c r="N123" s="202" t="s">
        <v>334</v>
      </c>
      <c r="O123" s="202" t="s">
        <v>103</v>
      </c>
      <c r="P123" s="202" t="s">
        <v>430</v>
      </c>
      <c r="Q123" s="202" t="s">
        <v>105</v>
      </c>
      <c r="R123" s="202" t="s">
        <v>106</v>
      </c>
      <c r="S123" s="202" t="s">
        <v>34</v>
      </c>
      <c r="T123" s="221">
        <v>2.343</v>
      </c>
      <c r="U123" s="202" t="s">
        <v>641</v>
      </c>
      <c r="V123" s="220">
        <v>4.6899999999999997E-2</v>
      </c>
      <c r="W123" s="220">
        <v>5.8500000000000003E-2</v>
      </c>
      <c r="X123" s="224" t="s">
        <v>107</v>
      </c>
      <c r="Y123" s="224" t="s">
        <v>103</v>
      </c>
      <c r="Z123" s="221">
        <v>98459.520000000004</v>
      </c>
      <c r="AA123" s="222">
        <v>1</v>
      </c>
      <c r="AB123" s="223">
        <v>91.73</v>
      </c>
      <c r="AC123" s="202"/>
      <c r="AD123" s="221">
        <v>90.316999999999993</v>
      </c>
      <c r="AE123" s="202"/>
      <c r="AF123" s="202"/>
      <c r="AG123" s="202" t="s">
        <v>36</v>
      </c>
      <c r="AH123" s="220">
        <v>7.2999999999999999E-5</v>
      </c>
      <c r="AI123" s="220">
        <v>3.08734347648555E-3</v>
      </c>
      <c r="AJ123" s="220">
        <v>5.74401339076453E-4</v>
      </c>
    </row>
    <row r="124" spans="1:36">
      <c r="A124" s="202">
        <v>891</v>
      </c>
      <c r="B124" s="202">
        <v>9957</v>
      </c>
      <c r="C124" s="202" t="s">
        <v>348</v>
      </c>
      <c r="D124" s="202" t="s">
        <v>349</v>
      </c>
      <c r="E124" s="224" t="s">
        <v>96</v>
      </c>
      <c r="F124" s="202" t="s">
        <v>642</v>
      </c>
      <c r="G124" s="202" t="s">
        <v>643</v>
      </c>
      <c r="H124" s="202" t="s">
        <v>99</v>
      </c>
      <c r="I124" s="202" t="s">
        <v>360</v>
      </c>
      <c r="J124" s="202" t="s">
        <v>644</v>
      </c>
      <c r="K124" s="202" t="s">
        <v>30</v>
      </c>
      <c r="L124" s="202" t="s">
        <v>101</v>
      </c>
      <c r="M124" s="202" t="s">
        <v>336</v>
      </c>
      <c r="N124" s="202" t="s">
        <v>124</v>
      </c>
      <c r="O124" s="202" t="s">
        <v>103</v>
      </c>
      <c r="P124" s="202" t="s">
        <v>645</v>
      </c>
      <c r="Q124" s="202" t="s">
        <v>646</v>
      </c>
      <c r="R124" s="202" t="s">
        <v>106</v>
      </c>
      <c r="S124" s="202" t="s">
        <v>361</v>
      </c>
      <c r="T124" s="221">
        <v>16.48</v>
      </c>
      <c r="U124" s="202" t="s">
        <v>647</v>
      </c>
      <c r="V124" s="220">
        <v>8.1000000000000003E-2</v>
      </c>
      <c r="W124" s="220">
        <v>5.9619999999999999E-2</v>
      </c>
      <c r="X124" s="224" t="s">
        <v>107</v>
      </c>
      <c r="Y124" s="224" t="s">
        <v>103</v>
      </c>
      <c r="Z124" s="221">
        <v>100000</v>
      </c>
      <c r="AA124" s="222">
        <v>3.306</v>
      </c>
      <c r="AB124" s="223">
        <v>137.41</v>
      </c>
      <c r="AC124" s="202"/>
      <c r="AD124" s="221">
        <v>454.27699999999999</v>
      </c>
      <c r="AE124" s="202"/>
      <c r="AF124" s="202"/>
      <c r="AG124" s="202" t="s">
        <v>36</v>
      </c>
      <c r="AH124" s="220">
        <v>8.0000000000000004E-4</v>
      </c>
      <c r="AI124" s="220">
        <v>1.55287690105432E-2</v>
      </c>
      <c r="AJ124" s="220">
        <v>2.88913293315153E-3</v>
      </c>
    </row>
    <row r="125" spans="1:36">
      <c r="A125" s="202">
        <v>891</v>
      </c>
      <c r="B125" s="202">
        <v>9957</v>
      </c>
      <c r="C125" s="202" t="s">
        <v>648</v>
      </c>
      <c r="D125" s="202" t="s">
        <v>649</v>
      </c>
      <c r="E125" s="224" t="s">
        <v>650</v>
      </c>
      <c r="F125" s="202" t="s">
        <v>651</v>
      </c>
      <c r="G125" s="202" t="s">
        <v>652</v>
      </c>
      <c r="H125" s="202" t="s">
        <v>99</v>
      </c>
      <c r="I125" s="202" t="s">
        <v>360</v>
      </c>
      <c r="J125" s="202" t="s">
        <v>644</v>
      </c>
      <c r="K125" s="202" t="s">
        <v>653</v>
      </c>
      <c r="L125" s="202" t="s">
        <v>101</v>
      </c>
      <c r="M125" s="202" t="s">
        <v>336</v>
      </c>
      <c r="N125" s="202" t="s">
        <v>334</v>
      </c>
      <c r="O125" s="202" t="s">
        <v>103</v>
      </c>
      <c r="P125" s="202" t="s">
        <v>654</v>
      </c>
      <c r="Q125" s="202" t="s">
        <v>646</v>
      </c>
      <c r="R125" s="202" t="s">
        <v>106</v>
      </c>
      <c r="S125" s="202" t="s">
        <v>361</v>
      </c>
      <c r="T125" s="221">
        <v>2.3519999999999999</v>
      </c>
      <c r="U125" s="202" t="s">
        <v>655</v>
      </c>
      <c r="V125" s="220">
        <v>5.3749999999999999E-2</v>
      </c>
      <c r="W125" s="220">
        <v>6.2570000000000001E-2</v>
      </c>
      <c r="X125" s="224" t="s">
        <v>107</v>
      </c>
      <c r="Y125" s="224" t="s">
        <v>103</v>
      </c>
      <c r="Z125" s="221">
        <v>150000</v>
      </c>
      <c r="AA125" s="222">
        <v>3.306</v>
      </c>
      <c r="AB125" s="223">
        <v>98.301000000000002</v>
      </c>
      <c r="AC125" s="202"/>
      <c r="AD125" s="221">
        <v>487.47399999999999</v>
      </c>
      <c r="AE125" s="202"/>
      <c r="AF125" s="202"/>
      <c r="AG125" s="202" t="s">
        <v>36</v>
      </c>
      <c r="AH125" s="220">
        <v>2.4000000000000001E-4</v>
      </c>
      <c r="AI125" s="220">
        <v>1.6663529765864198E-2</v>
      </c>
      <c r="AJ125" s="220">
        <v>3.1002555705750201E-3</v>
      </c>
    </row>
    <row r="126" spans="1:36">
      <c r="A126" s="202">
        <v>891</v>
      </c>
      <c r="B126" s="202">
        <v>9957</v>
      </c>
      <c r="C126" s="202" t="s">
        <v>648</v>
      </c>
      <c r="D126" s="202" t="s">
        <v>649</v>
      </c>
      <c r="E126" s="224" t="s">
        <v>650</v>
      </c>
      <c r="F126" s="202" t="s">
        <v>656</v>
      </c>
      <c r="G126" s="202" t="s">
        <v>657</v>
      </c>
      <c r="H126" s="202" t="s">
        <v>99</v>
      </c>
      <c r="I126" s="202" t="s">
        <v>360</v>
      </c>
      <c r="J126" s="202" t="s">
        <v>644</v>
      </c>
      <c r="K126" s="202" t="s">
        <v>653</v>
      </c>
      <c r="L126" s="202" t="s">
        <v>101</v>
      </c>
      <c r="M126" s="202" t="s">
        <v>336</v>
      </c>
      <c r="N126" s="202" t="s">
        <v>334</v>
      </c>
      <c r="O126" s="202" t="s">
        <v>103</v>
      </c>
      <c r="P126" s="202" t="s">
        <v>654</v>
      </c>
      <c r="Q126" s="202" t="s">
        <v>646</v>
      </c>
      <c r="R126" s="202" t="s">
        <v>106</v>
      </c>
      <c r="S126" s="202" t="s">
        <v>361</v>
      </c>
      <c r="T126" s="221">
        <v>4.7409999999999997</v>
      </c>
      <c r="U126" s="202" t="s">
        <v>658</v>
      </c>
      <c r="V126" s="220">
        <v>5.8749999999999997E-2</v>
      </c>
      <c r="W126" s="220">
        <v>6.8739999999999996E-2</v>
      </c>
      <c r="X126" s="224" t="s">
        <v>107</v>
      </c>
      <c r="Y126" s="224" t="s">
        <v>103</v>
      </c>
      <c r="Z126" s="221">
        <v>150000</v>
      </c>
      <c r="AA126" s="222">
        <v>3.306</v>
      </c>
      <c r="AB126" s="223">
        <v>95.837000000000003</v>
      </c>
      <c r="AC126" s="202"/>
      <c r="AD126" s="221">
        <v>475.25599999999997</v>
      </c>
      <c r="AE126" s="202"/>
      <c r="AF126" s="202"/>
      <c r="AG126" s="202" t="s">
        <v>36</v>
      </c>
      <c r="AH126" s="220">
        <v>2.4000000000000001E-4</v>
      </c>
      <c r="AI126" s="220">
        <v>1.6245876963067798E-2</v>
      </c>
      <c r="AJ126" s="220">
        <v>3.02255111979961E-3</v>
      </c>
    </row>
    <row r="127" spans="1:36">
      <c r="A127" s="202">
        <v>891</v>
      </c>
      <c r="B127" s="202">
        <v>9957</v>
      </c>
      <c r="C127" s="202" t="s">
        <v>396</v>
      </c>
      <c r="D127" s="202" t="s">
        <v>397</v>
      </c>
      <c r="E127" s="224" t="s">
        <v>96</v>
      </c>
      <c r="F127" s="202" t="s">
        <v>659</v>
      </c>
      <c r="G127" s="202" t="s">
        <v>660</v>
      </c>
      <c r="H127" s="202" t="s">
        <v>99</v>
      </c>
      <c r="I127" s="202" t="s">
        <v>360</v>
      </c>
      <c r="J127" s="202" t="s">
        <v>644</v>
      </c>
      <c r="K127" s="202" t="s">
        <v>30</v>
      </c>
      <c r="L127" s="202" t="s">
        <v>101</v>
      </c>
      <c r="M127" s="202" t="s">
        <v>336</v>
      </c>
      <c r="N127" s="202" t="s">
        <v>286</v>
      </c>
      <c r="O127" s="202" t="s">
        <v>103</v>
      </c>
      <c r="P127" s="202" t="s">
        <v>661</v>
      </c>
      <c r="Q127" s="202" t="s">
        <v>646</v>
      </c>
      <c r="R127" s="202" t="s">
        <v>106</v>
      </c>
      <c r="S127" s="202" t="s">
        <v>361</v>
      </c>
      <c r="T127" s="221">
        <v>4.6920000000000002</v>
      </c>
      <c r="U127" s="202" t="s">
        <v>662</v>
      </c>
      <c r="V127" s="220">
        <v>3.2750000000000001E-2</v>
      </c>
      <c r="W127" s="220">
        <v>5.3719999999999997E-2</v>
      </c>
      <c r="X127" s="224" t="s">
        <v>107</v>
      </c>
      <c r="Y127" s="224" t="s">
        <v>103</v>
      </c>
      <c r="Z127" s="221">
        <v>35000</v>
      </c>
      <c r="AA127" s="222">
        <v>3.306</v>
      </c>
      <c r="AB127" s="223">
        <v>99.731999999999999</v>
      </c>
      <c r="AC127" s="202"/>
      <c r="AD127" s="221">
        <v>115.4</v>
      </c>
      <c r="AE127" s="202"/>
      <c r="AF127" s="202"/>
      <c r="AG127" s="202" t="s">
        <v>36</v>
      </c>
      <c r="AH127" s="220">
        <v>4.6999999999999997E-5</v>
      </c>
      <c r="AI127" s="220">
        <v>3.9447701065623902E-3</v>
      </c>
      <c r="AJ127" s="220">
        <v>7.3392586500856301E-4</v>
      </c>
    </row>
    <row r="128" spans="1:36">
      <c r="A128" s="202">
        <v>891</v>
      </c>
      <c r="B128" s="202">
        <v>9957</v>
      </c>
      <c r="C128" s="202" t="s">
        <v>663</v>
      </c>
      <c r="D128" s="202" t="s">
        <v>664</v>
      </c>
      <c r="E128" s="224" t="s">
        <v>96</v>
      </c>
      <c r="F128" s="202" t="s">
        <v>665</v>
      </c>
      <c r="G128" s="202" t="s">
        <v>666</v>
      </c>
      <c r="H128" s="202" t="s">
        <v>99</v>
      </c>
      <c r="I128" s="202" t="s">
        <v>360</v>
      </c>
      <c r="J128" s="202" t="s">
        <v>644</v>
      </c>
      <c r="K128" s="202" t="s">
        <v>30</v>
      </c>
      <c r="L128" s="202" t="s">
        <v>101</v>
      </c>
      <c r="M128" s="202" t="s">
        <v>336</v>
      </c>
      <c r="N128" s="202" t="s">
        <v>334</v>
      </c>
      <c r="O128" s="202" t="s">
        <v>103</v>
      </c>
      <c r="P128" s="202" t="s">
        <v>654</v>
      </c>
      <c r="Q128" s="202" t="s">
        <v>646</v>
      </c>
      <c r="R128" s="202" t="s">
        <v>106</v>
      </c>
      <c r="S128" s="202" t="s">
        <v>361</v>
      </c>
      <c r="T128" s="221">
        <v>1.639</v>
      </c>
      <c r="U128" s="202" t="s">
        <v>221</v>
      </c>
      <c r="V128" s="220">
        <v>6.5000000000000002E-2</v>
      </c>
      <c r="W128" s="220">
        <v>6.3369999999999996E-2</v>
      </c>
      <c r="X128" s="224" t="s">
        <v>107</v>
      </c>
      <c r="Y128" s="224" t="s">
        <v>103</v>
      </c>
      <c r="Z128" s="221">
        <v>24000</v>
      </c>
      <c r="AA128" s="222">
        <v>3.306</v>
      </c>
      <c r="AB128" s="223">
        <v>101.982</v>
      </c>
      <c r="AC128" s="202"/>
      <c r="AD128" s="221">
        <v>80.917000000000002</v>
      </c>
      <c r="AE128" s="202"/>
      <c r="AF128" s="202"/>
      <c r="AG128" s="202" t="s">
        <v>36</v>
      </c>
      <c r="AH128" s="220">
        <v>4.0000000000000003E-5</v>
      </c>
      <c r="AI128" s="220">
        <v>2.7660108710168699E-3</v>
      </c>
      <c r="AJ128" s="220">
        <v>5.1461729487278004E-4</v>
      </c>
    </row>
    <row r="129" spans="1:36">
      <c r="A129" s="202">
        <v>891</v>
      </c>
      <c r="B129" s="202">
        <v>9957</v>
      </c>
      <c r="C129" s="202" t="s">
        <v>667</v>
      </c>
      <c r="D129" s="202" t="s">
        <v>668</v>
      </c>
      <c r="E129" s="224" t="s">
        <v>96</v>
      </c>
      <c r="F129" s="202" t="s">
        <v>669</v>
      </c>
      <c r="G129" s="202" t="s">
        <v>670</v>
      </c>
      <c r="H129" s="202" t="s">
        <v>99</v>
      </c>
      <c r="I129" s="202" t="s">
        <v>360</v>
      </c>
      <c r="J129" s="202" t="s">
        <v>644</v>
      </c>
      <c r="K129" s="202" t="s">
        <v>30</v>
      </c>
      <c r="L129" s="202" t="s">
        <v>101</v>
      </c>
      <c r="M129" s="202" t="s">
        <v>336</v>
      </c>
      <c r="N129" s="202" t="s">
        <v>286</v>
      </c>
      <c r="O129" s="202" t="s">
        <v>103</v>
      </c>
      <c r="P129" s="202" t="s">
        <v>661</v>
      </c>
      <c r="Q129" s="202" t="s">
        <v>646</v>
      </c>
      <c r="R129" s="202" t="s">
        <v>106</v>
      </c>
      <c r="S129" s="202" t="s">
        <v>361</v>
      </c>
      <c r="T129" s="221">
        <v>4.8289999999999997</v>
      </c>
      <c r="U129" s="202" t="s">
        <v>671</v>
      </c>
      <c r="V129" s="220">
        <v>3.0769999999999999E-2</v>
      </c>
      <c r="W129" s="220">
        <v>6.0100000000000001E-2</v>
      </c>
      <c r="X129" s="224" t="s">
        <v>107</v>
      </c>
      <c r="Y129" s="224" t="s">
        <v>103</v>
      </c>
      <c r="Z129" s="221">
        <v>35000</v>
      </c>
      <c r="AA129" s="222">
        <v>3.306</v>
      </c>
      <c r="AB129" s="223">
        <v>100.169</v>
      </c>
      <c r="AC129" s="202"/>
      <c r="AD129" s="221">
        <v>115.905</v>
      </c>
      <c r="AE129" s="202"/>
      <c r="AF129" s="202"/>
      <c r="AG129" s="202" t="s">
        <v>36</v>
      </c>
      <c r="AH129" s="220">
        <v>5.8E-5</v>
      </c>
      <c r="AI129" s="220">
        <v>3.9620392368476696E-3</v>
      </c>
      <c r="AJ129" s="220">
        <v>7.3713879276865999E-4</v>
      </c>
    </row>
    <row r="130" spans="1:36">
      <c r="A130" s="202">
        <v>891</v>
      </c>
      <c r="B130" s="202">
        <v>9957</v>
      </c>
      <c r="C130" s="202" t="s">
        <v>672</v>
      </c>
      <c r="D130" s="202" t="s">
        <v>673</v>
      </c>
      <c r="E130" s="224" t="s">
        <v>96</v>
      </c>
      <c r="F130" s="202" t="s">
        <v>674</v>
      </c>
      <c r="G130" s="202" t="s">
        <v>675</v>
      </c>
      <c r="H130" s="202" t="s">
        <v>99</v>
      </c>
      <c r="I130" s="202" t="s">
        <v>360</v>
      </c>
      <c r="J130" s="202" t="s">
        <v>644</v>
      </c>
      <c r="K130" s="202" t="s">
        <v>201</v>
      </c>
      <c r="L130" s="202" t="s">
        <v>101</v>
      </c>
      <c r="M130" s="202" t="s">
        <v>336</v>
      </c>
      <c r="N130" s="202" t="s">
        <v>676</v>
      </c>
      <c r="O130" s="202" t="s">
        <v>103</v>
      </c>
      <c r="P130" s="202" t="s">
        <v>654</v>
      </c>
      <c r="Q130" s="202" t="s">
        <v>646</v>
      </c>
      <c r="R130" s="202" t="s">
        <v>106</v>
      </c>
      <c r="S130" s="202" t="s">
        <v>677</v>
      </c>
      <c r="T130" s="221">
        <v>3.94</v>
      </c>
      <c r="U130" s="202" t="s">
        <v>678</v>
      </c>
      <c r="V130" s="220">
        <v>4.3749999999999997E-2</v>
      </c>
      <c r="W130" s="220">
        <v>3.8309999999999997E-2</v>
      </c>
      <c r="X130" s="224" t="s">
        <v>107</v>
      </c>
      <c r="Y130" s="224" t="s">
        <v>103</v>
      </c>
      <c r="Z130" s="221">
        <v>106000</v>
      </c>
      <c r="AA130" s="222">
        <v>3.8807</v>
      </c>
      <c r="AB130" s="223">
        <v>104.277</v>
      </c>
      <c r="AC130" s="202"/>
      <c r="AD130" s="221">
        <v>428.947</v>
      </c>
      <c r="AE130" s="202"/>
      <c r="AF130" s="202"/>
      <c r="AG130" s="202" t="s">
        <v>36</v>
      </c>
      <c r="AH130" s="220">
        <v>7.1000000000000005E-5</v>
      </c>
      <c r="AI130" s="220">
        <v>1.4662900538987301E-2</v>
      </c>
      <c r="AJ130" s="220">
        <v>2.7280377996447402E-3</v>
      </c>
    </row>
    <row r="131" spans="1:36">
      <c r="A131" s="202">
        <v>891</v>
      </c>
      <c r="B131" s="202">
        <v>9957</v>
      </c>
      <c r="C131" s="202" t="s">
        <v>672</v>
      </c>
      <c r="D131" s="202" t="s">
        <v>673</v>
      </c>
      <c r="E131" s="224" t="s">
        <v>96</v>
      </c>
      <c r="F131" s="202" t="s">
        <v>679</v>
      </c>
      <c r="G131" s="202" t="s">
        <v>680</v>
      </c>
      <c r="H131" s="202" t="s">
        <v>99</v>
      </c>
      <c r="I131" s="202" t="s">
        <v>360</v>
      </c>
      <c r="J131" s="202" t="s">
        <v>644</v>
      </c>
      <c r="K131" s="202" t="s">
        <v>201</v>
      </c>
      <c r="L131" s="202" t="s">
        <v>101</v>
      </c>
      <c r="M131" s="202" t="s">
        <v>336</v>
      </c>
      <c r="N131" s="202" t="s">
        <v>676</v>
      </c>
      <c r="O131" s="202" t="s">
        <v>103</v>
      </c>
      <c r="P131" s="202" t="s">
        <v>654</v>
      </c>
      <c r="Q131" s="202" t="s">
        <v>646</v>
      </c>
      <c r="R131" s="202" t="s">
        <v>106</v>
      </c>
      <c r="S131" s="202" t="s">
        <v>361</v>
      </c>
      <c r="T131" s="221">
        <v>3.0510000000000002</v>
      </c>
      <c r="U131" s="202" t="s">
        <v>681</v>
      </c>
      <c r="V131" s="220">
        <v>5.1249999999999997E-2</v>
      </c>
      <c r="W131" s="220">
        <v>4.9700000000000001E-2</v>
      </c>
      <c r="X131" s="224" t="s">
        <v>107</v>
      </c>
      <c r="Y131" s="224" t="s">
        <v>103</v>
      </c>
      <c r="Z131" s="221">
        <v>63000</v>
      </c>
      <c r="AA131" s="222">
        <v>3.306</v>
      </c>
      <c r="AB131" s="223">
        <v>104.61199999999999</v>
      </c>
      <c r="AC131" s="202"/>
      <c r="AD131" s="221">
        <v>217.88300000000001</v>
      </c>
      <c r="AE131" s="202"/>
      <c r="AF131" s="202"/>
      <c r="AG131" s="202" t="s">
        <v>36</v>
      </c>
      <c r="AH131" s="220">
        <v>6.3E-5</v>
      </c>
      <c r="AI131" s="220">
        <v>7.4480036414817001E-3</v>
      </c>
      <c r="AJ131" s="220">
        <v>1.38570369565209E-3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CABCCB71-0D42-4471-8124-6086766977A1}">
      <formula1>israel_abroad</formula1>
    </dataValidation>
    <dataValidation type="list" allowBlank="1" showInputMessage="1" showErrorMessage="1" sqref="O2:O20" xr:uid="{07A307CE-3170-43DE-88E2-9372160D394C}">
      <formula1>Holding_interest</formula1>
    </dataValidation>
    <dataValidation type="list" allowBlank="1" showInputMessage="1" showErrorMessage="1" sqref="Q2:Q20" xr:uid="{2599C35C-CE11-4EEA-914C-8C0CCD4F7543}">
      <formula1>Rating_Agency</formula1>
    </dataValidation>
    <dataValidation type="list" allowBlank="1" showInputMessage="1" showErrorMessage="1" sqref="R2:R20" xr:uid="{85DBEB88-21FD-491A-B8C3-EAECFC75AB36}">
      <formula1>What_is_rated</formula1>
    </dataValidation>
    <dataValidation type="list" allowBlank="1" showInputMessage="1" showErrorMessage="1" sqref="X2:X20" xr:uid="{C99C57F3-4711-4720-B1A8-FFDE1EC3FA6A}">
      <formula1>Subordination_Risk</formula1>
    </dataValidation>
    <dataValidation type="list" allowBlank="1" showInputMessage="1" showErrorMessage="1" sqref="AG2:AG5 AG8:AG19" xr:uid="{F759743A-6A85-40E7-B63B-7113922B2298}">
      <formula1>In_the_books</formula1>
    </dataValidation>
    <dataValidation type="list" allowBlank="1" showInputMessage="1" showErrorMessage="1" sqref="K2:K20" xr:uid="{885E287E-F6FA-4180-BB49-20DDA101670F}">
      <formula1>Country_list</formula1>
    </dataValidation>
    <dataValidation type="list" allowBlank="1" showInputMessage="1" showErrorMessage="1" sqref="Y2:Y20" xr:uid="{04ABF9B2-62F9-421A-A2D2-1A54AD1C4B90}">
      <formula1>Yes_No_Bad_Debt</formula1>
    </dataValidation>
    <dataValidation type="list" allowBlank="1" showInputMessage="1" showErrorMessage="1" sqref="H3:H20" xr:uid="{FAC2FE84-B06B-4952-9F67-60B3C1CDA8B5}">
      <formula1>Type_of_Security_ID_Fund</formula1>
    </dataValidation>
    <dataValidation type="list" allowBlank="1" showInputMessage="1" showErrorMessage="1" sqref="E2:E20" xr:uid="{2B4ECD84-DFD0-497E-8B20-3EAA8C1C0E2D}">
      <formula1>Issuer_Number_Type_2</formula1>
    </dataValidation>
    <dataValidation type="list" allowBlank="1" showInputMessage="1" showErrorMessage="1" sqref="H2" xr:uid="{2C4E672F-2C28-4641-883A-0F2D2F96B014}">
      <formula1>Security_ID_Number_Type</formula1>
    </dataValidation>
    <dataValidation type="list" allowBlank="1" showInputMessage="1" showErrorMessage="1" sqref="N2:N20" xr:uid="{BA51A885-9E86-4EC5-ACDD-785752A7A95A}">
      <formula1>Industry_Sector</formula1>
    </dataValidation>
    <dataValidation type="list" allowBlank="1" showInputMessage="1" showErrorMessage="1" sqref="L2:L20" xr:uid="{539AC99C-0721-4D4A-BEA3-87800EFAB757}">
      <formula1>Tradeable_Status</formula1>
    </dataValidation>
    <dataValidation type="list" allowBlank="1" showInputMessage="1" showErrorMessage="1" sqref="M2:M20" xr:uid="{6EF8CCEC-DD48-4ACE-A229-D9882524BFC6}">
      <formula1>Stock_Exchange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94"/>
  <sheetViews>
    <sheetView rightToLeft="1" topLeftCell="E71" workbookViewId="0">
      <selection activeCell="M97" sqref="M97"/>
    </sheetView>
  </sheetViews>
  <sheetFormatPr defaultColWidth="0" defaultRowHeight="14.25"/>
  <cols>
    <col min="1" max="2" width="11.625" style="5" customWidth="1"/>
    <col min="3" max="3" width="25.125" style="5" customWidth="1"/>
    <col min="4" max="4" width="22.75" style="5" customWidth="1"/>
    <col min="5" max="5" width="11.625" style="5" customWidth="1"/>
    <col min="6" max="6" width="24.375" style="5" customWidth="1"/>
    <col min="7" max="11" width="11.625" style="5" customWidth="1"/>
    <col min="12" max="13" width="11.625" style="3" customWidth="1"/>
    <col min="14" max="14" width="21.125" style="5" customWidth="1"/>
    <col min="15" max="19" width="11.625" style="5" customWidth="1"/>
    <col min="20" max="20" width="11.625" style="3" customWidth="1"/>
    <col min="21" max="24" width="11.625" style="5" customWidth="1"/>
    <col min="25" max="26" width="11.625" style="5" hidden="1" customWidth="1"/>
    <col min="27" max="27" width="9" style="5" hidden="1" customWidth="1"/>
    <col min="28" max="16384" width="9" style="5" hidden="1"/>
  </cols>
  <sheetData>
    <row r="1" spans="1:24" ht="51">
      <c r="A1" s="22" t="s">
        <v>0</v>
      </c>
      <c r="B1" s="22" t="s">
        <v>1</v>
      </c>
      <c r="C1" s="22" t="s">
        <v>2</v>
      </c>
      <c r="D1" s="22" t="s">
        <v>83</v>
      </c>
      <c r="E1" s="22" t="s">
        <v>84</v>
      </c>
      <c r="F1" s="22" t="s">
        <v>3</v>
      </c>
      <c r="G1" s="22" t="s">
        <v>4</v>
      </c>
      <c r="H1" s="22" t="s">
        <v>85</v>
      </c>
      <c r="I1" s="22" t="s">
        <v>5</v>
      </c>
      <c r="J1" s="22" t="s">
        <v>6</v>
      </c>
      <c r="K1" s="22" t="s">
        <v>7</v>
      </c>
      <c r="L1" s="22" t="s">
        <v>93</v>
      </c>
      <c r="M1" s="22" t="s">
        <v>8</v>
      </c>
      <c r="N1" s="22" t="s">
        <v>86</v>
      </c>
      <c r="O1" s="22" t="s">
        <v>87</v>
      </c>
      <c r="P1" s="22" t="s">
        <v>11</v>
      </c>
      <c r="Q1" s="22" t="s">
        <v>17</v>
      </c>
      <c r="R1" s="162" t="s">
        <v>18</v>
      </c>
      <c r="S1" s="168" t="s">
        <v>19</v>
      </c>
      <c r="T1" s="22" t="s">
        <v>16</v>
      </c>
      <c r="U1" s="22" t="s">
        <v>20</v>
      </c>
      <c r="V1" s="164" t="s">
        <v>23</v>
      </c>
      <c r="W1" s="164" t="s">
        <v>24</v>
      </c>
      <c r="X1" s="164" t="s">
        <v>25</v>
      </c>
    </row>
    <row r="2" spans="1:24">
      <c r="A2" s="21">
        <v>891</v>
      </c>
      <c r="B2" s="21">
        <v>9957</v>
      </c>
      <c r="C2" s="21" t="s">
        <v>120</v>
      </c>
      <c r="D2" s="21" t="s">
        <v>121</v>
      </c>
      <c r="E2" s="21" t="s">
        <v>96</v>
      </c>
      <c r="F2" s="21" t="s">
        <v>682</v>
      </c>
      <c r="G2" s="21" t="s">
        <v>683</v>
      </c>
      <c r="H2" s="21" t="s">
        <v>99</v>
      </c>
      <c r="I2" s="21" t="s">
        <v>684</v>
      </c>
      <c r="J2" s="21" t="s">
        <v>30</v>
      </c>
      <c r="K2" s="21" t="s">
        <v>30</v>
      </c>
      <c r="L2" s="23" t="s">
        <v>101</v>
      </c>
      <c r="M2" s="21" t="s">
        <v>31</v>
      </c>
      <c r="N2" s="23" t="s">
        <v>124</v>
      </c>
      <c r="O2" s="23" t="s">
        <v>103</v>
      </c>
      <c r="P2" s="21" t="s">
        <v>34</v>
      </c>
      <c r="Q2" s="158">
        <v>9723</v>
      </c>
      <c r="R2" s="174">
        <v>1</v>
      </c>
      <c r="S2" s="175">
        <v>5239</v>
      </c>
      <c r="T2" s="23"/>
      <c r="U2" s="158">
        <v>509.38799999999998</v>
      </c>
      <c r="V2" s="176">
        <v>3.3000000000000003E-5</v>
      </c>
      <c r="W2" s="176">
        <v>1.43027788748793E-2</v>
      </c>
      <c r="X2" s="176">
        <v>3.23962707698111E-3</v>
      </c>
    </row>
    <row r="3" spans="1:24">
      <c r="A3" s="21">
        <v>891</v>
      </c>
      <c r="B3" s="21">
        <v>9957</v>
      </c>
      <c r="C3" s="21" t="s">
        <v>685</v>
      </c>
      <c r="D3" s="21" t="s">
        <v>686</v>
      </c>
      <c r="E3" s="21" t="s">
        <v>650</v>
      </c>
      <c r="F3" s="21" t="s">
        <v>687</v>
      </c>
      <c r="G3" s="21" t="s">
        <v>688</v>
      </c>
      <c r="H3" s="21" t="s">
        <v>99</v>
      </c>
      <c r="I3" s="21" t="s">
        <v>684</v>
      </c>
      <c r="J3" s="21" t="s">
        <v>30</v>
      </c>
      <c r="K3" s="21" t="s">
        <v>201</v>
      </c>
      <c r="L3" s="23" t="s">
        <v>101</v>
      </c>
      <c r="M3" s="21" t="s">
        <v>31</v>
      </c>
      <c r="N3" s="23" t="s">
        <v>168</v>
      </c>
      <c r="O3" s="23" t="s">
        <v>103</v>
      </c>
      <c r="P3" s="21" t="s">
        <v>34</v>
      </c>
      <c r="Q3" s="158">
        <v>1309</v>
      </c>
      <c r="R3" s="174">
        <v>1</v>
      </c>
      <c r="S3" s="175">
        <v>31800</v>
      </c>
      <c r="T3" s="23"/>
      <c r="U3" s="158">
        <v>416.262</v>
      </c>
      <c r="V3" s="176">
        <v>2.3E-5</v>
      </c>
      <c r="W3" s="176">
        <v>1.1687954350423699E-2</v>
      </c>
      <c r="X3" s="176">
        <v>2.6473606086894999E-3</v>
      </c>
    </row>
    <row r="4" spans="1:24">
      <c r="A4" s="21">
        <v>891</v>
      </c>
      <c r="B4" s="21">
        <v>9957</v>
      </c>
      <c r="C4" s="21" t="s">
        <v>133</v>
      </c>
      <c r="D4" s="21" t="s">
        <v>134</v>
      </c>
      <c r="E4" s="21" t="s">
        <v>96</v>
      </c>
      <c r="F4" s="21" t="s">
        <v>689</v>
      </c>
      <c r="G4" s="21" t="s">
        <v>690</v>
      </c>
      <c r="H4" s="21" t="s">
        <v>99</v>
      </c>
      <c r="I4" s="21" t="s">
        <v>684</v>
      </c>
      <c r="J4" s="21" t="s">
        <v>30</v>
      </c>
      <c r="K4" s="21" t="s">
        <v>30</v>
      </c>
      <c r="L4" s="23" t="s">
        <v>101</v>
      </c>
      <c r="M4" s="21" t="s">
        <v>31</v>
      </c>
      <c r="N4" s="23" t="s">
        <v>116</v>
      </c>
      <c r="O4" s="23" t="s">
        <v>103</v>
      </c>
      <c r="P4" s="21" t="s">
        <v>34</v>
      </c>
      <c r="Q4" s="158">
        <v>25440</v>
      </c>
      <c r="R4" s="174">
        <v>1</v>
      </c>
      <c r="S4" s="175">
        <v>2070</v>
      </c>
      <c r="T4" s="23"/>
      <c r="U4" s="158">
        <v>526.60799999999995</v>
      </c>
      <c r="V4" s="176">
        <v>1.9000000000000001E-5</v>
      </c>
      <c r="W4" s="176">
        <v>1.4786289078916499E-2</v>
      </c>
      <c r="X4" s="176">
        <v>3.3491437494192699E-3</v>
      </c>
    </row>
    <row r="5" spans="1:24">
      <c r="A5" s="21">
        <v>891</v>
      </c>
      <c r="B5" s="21">
        <v>9957</v>
      </c>
      <c r="C5" s="21" t="s">
        <v>691</v>
      </c>
      <c r="D5" s="21" t="s">
        <v>692</v>
      </c>
      <c r="E5" s="21" t="s">
        <v>96</v>
      </c>
      <c r="F5" s="21" t="s">
        <v>693</v>
      </c>
      <c r="G5" s="21" t="s">
        <v>694</v>
      </c>
      <c r="H5" s="21" t="s">
        <v>99</v>
      </c>
      <c r="I5" s="21" t="s">
        <v>684</v>
      </c>
      <c r="J5" s="21" t="s">
        <v>30</v>
      </c>
      <c r="K5" s="21" t="s">
        <v>30</v>
      </c>
      <c r="L5" s="23" t="s">
        <v>101</v>
      </c>
      <c r="M5" s="21" t="s">
        <v>31</v>
      </c>
      <c r="N5" s="23" t="s">
        <v>131</v>
      </c>
      <c r="O5" s="23" t="s">
        <v>103</v>
      </c>
      <c r="P5" s="21" t="s">
        <v>34</v>
      </c>
      <c r="Q5" s="158">
        <v>1303</v>
      </c>
      <c r="R5" s="174">
        <v>1</v>
      </c>
      <c r="S5" s="175">
        <v>20440</v>
      </c>
      <c r="T5" s="23"/>
      <c r="U5" s="158">
        <v>266.33300000000003</v>
      </c>
      <c r="V5" s="176">
        <v>8.7999999999999998E-5</v>
      </c>
      <c r="W5" s="176">
        <v>7.47819950800762E-3</v>
      </c>
      <c r="X5" s="176">
        <v>1.6938371085187299E-3</v>
      </c>
    </row>
    <row r="6" spans="1:24">
      <c r="A6" s="21">
        <v>891</v>
      </c>
      <c r="B6" s="21">
        <v>9957</v>
      </c>
      <c r="C6" s="21" t="s">
        <v>695</v>
      </c>
      <c r="D6" s="21" t="s">
        <v>696</v>
      </c>
      <c r="E6" s="21" t="s">
        <v>96</v>
      </c>
      <c r="F6" s="21" t="s">
        <v>697</v>
      </c>
      <c r="G6" s="21" t="s">
        <v>698</v>
      </c>
      <c r="H6" s="21" t="s">
        <v>99</v>
      </c>
      <c r="I6" s="21" t="s">
        <v>684</v>
      </c>
      <c r="J6" s="21" t="s">
        <v>30</v>
      </c>
      <c r="K6" s="21" t="s">
        <v>30</v>
      </c>
      <c r="L6" s="23" t="s">
        <v>101</v>
      </c>
      <c r="M6" s="21" t="s">
        <v>31</v>
      </c>
      <c r="N6" s="23" t="s">
        <v>699</v>
      </c>
      <c r="O6" s="23" t="s">
        <v>103</v>
      </c>
      <c r="P6" s="21" t="s">
        <v>34</v>
      </c>
      <c r="Q6" s="158">
        <v>12000</v>
      </c>
      <c r="R6" s="174">
        <v>1</v>
      </c>
      <c r="S6" s="175">
        <v>2180</v>
      </c>
      <c r="T6" s="23"/>
      <c r="U6" s="158">
        <v>261.60000000000002</v>
      </c>
      <c r="V6" s="176">
        <v>8.1000000000000004E-5</v>
      </c>
      <c r="W6" s="176">
        <v>7.3452990137721904E-3</v>
      </c>
      <c r="X6" s="176">
        <v>1.66373470370386E-3</v>
      </c>
    </row>
    <row r="7" spans="1:24">
      <c r="A7" s="21">
        <v>891</v>
      </c>
      <c r="B7" s="21">
        <v>9957</v>
      </c>
      <c r="C7" s="21" t="s">
        <v>700</v>
      </c>
      <c r="D7" s="21" t="s">
        <v>701</v>
      </c>
      <c r="E7" s="21" t="s">
        <v>96</v>
      </c>
      <c r="F7" s="21" t="s">
        <v>702</v>
      </c>
      <c r="G7" s="21" t="s">
        <v>703</v>
      </c>
      <c r="H7" s="21" t="s">
        <v>99</v>
      </c>
      <c r="I7" s="21" t="s">
        <v>684</v>
      </c>
      <c r="J7" s="21" t="s">
        <v>30</v>
      </c>
      <c r="K7" s="21" t="s">
        <v>30</v>
      </c>
      <c r="L7" s="23" t="s">
        <v>101</v>
      </c>
      <c r="M7" s="21" t="s">
        <v>31</v>
      </c>
      <c r="N7" s="23" t="s">
        <v>704</v>
      </c>
      <c r="O7" s="23" t="s">
        <v>103</v>
      </c>
      <c r="P7" s="21" t="s">
        <v>34</v>
      </c>
      <c r="Q7" s="158">
        <v>734</v>
      </c>
      <c r="R7" s="174">
        <v>1</v>
      </c>
      <c r="S7" s="175">
        <v>167700</v>
      </c>
      <c r="T7" s="23"/>
      <c r="U7" s="158">
        <v>1230.9179999999999</v>
      </c>
      <c r="V7" s="176">
        <v>1.5999999999999999E-5</v>
      </c>
      <c r="W7" s="176">
        <v>3.4562158912211198E-2</v>
      </c>
      <c r="X7" s="176">
        <v>7.8284441667191996E-3</v>
      </c>
    </row>
    <row r="8" spans="1:24">
      <c r="A8" s="21">
        <v>891</v>
      </c>
      <c r="B8" s="21">
        <v>9957</v>
      </c>
      <c r="C8" s="21" t="s">
        <v>705</v>
      </c>
      <c r="D8" s="21" t="s">
        <v>706</v>
      </c>
      <c r="E8" s="21" t="s">
        <v>96</v>
      </c>
      <c r="F8" s="21" t="s">
        <v>707</v>
      </c>
      <c r="G8" s="21" t="s">
        <v>708</v>
      </c>
      <c r="H8" s="21" t="s">
        <v>99</v>
      </c>
      <c r="I8" s="21" t="s">
        <v>684</v>
      </c>
      <c r="J8" s="21" t="s">
        <v>30</v>
      </c>
      <c r="K8" s="21" t="s">
        <v>30</v>
      </c>
      <c r="L8" s="23" t="s">
        <v>101</v>
      </c>
      <c r="M8" s="21" t="s">
        <v>31</v>
      </c>
      <c r="N8" s="23" t="s">
        <v>226</v>
      </c>
      <c r="O8" s="23" t="s">
        <v>103</v>
      </c>
      <c r="P8" s="21" t="s">
        <v>34</v>
      </c>
      <c r="Q8" s="158">
        <v>2562</v>
      </c>
      <c r="R8" s="174">
        <v>1</v>
      </c>
      <c r="S8" s="175">
        <v>5016</v>
      </c>
      <c r="T8" s="23"/>
      <c r="U8" s="158">
        <v>128.51</v>
      </c>
      <c r="V8" s="176">
        <v>3.8999999999999999E-5</v>
      </c>
      <c r="W8" s="176">
        <v>3.60834781588663E-3</v>
      </c>
      <c r="X8" s="176">
        <v>8.1730280456500902E-4</v>
      </c>
    </row>
    <row r="9" spans="1:24">
      <c r="A9" s="21">
        <v>891</v>
      </c>
      <c r="B9" s="21">
        <v>9957</v>
      </c>
      <c r="C9" s="21" t="s">
        <v>187</v>
      </c>
      <c r="D9" s="21" t="s">
        <v>188</v>
      </c>
      <c r="E9" s="21" t="s">
        <v>96</v>
      </c>
      <c r="F9" s="21" t="s">
        <v>709</v>
      </c>
      <c r="G9" s="21" t="s">
        <v>710</v>
      </c>
      <c r="H9" s="21" t="s">
        <v>99</v>
      </c>
      <c r="I9" s="21" t="s">
        <v>684</v>
      </c>
      <c r="J9" s="21" t="s">
        <v>30</v>
      </c>
      <c r="K9" s="21" t="s">
        <v>30</v>
      </c>
      <c r="L9" s="23" t="s">
        <v>101</v>
      </c>
      <c r="M9" s="21" t="s">
        <v>31</v>
      </c>
      <c r="N9" s="23" t="s">
        <v>143</v>
      </c>
      <c r="O9" s="23" t="s">
        <v>103</v>
      </c>
      <c r="P9" s="21" t="s">
        <v>34</v>
      </c>
      <c r="Q9" s="158">
        <v>598</v>
      </c>
      <c r="R9" s="174">
        <v>1</v>
      </c>
      <c r="S9" s="175">
        <v>2476</v>
      </c>
      <c r="T9" s="23"/>
      <c r="U9" s="158">
        <v>14.805999999999999</v>
      </c>
      <c r="V9" s="176">
        <v>9.9999999999999995E-7</v>
      </c>
      <c r="W9" s="176">
        <v>4.1574167791069401E-4</v>
      </c>
      <c r="X9" s="176">
        <v>9.4166875442267106E-5</v>
      </c>
    </row>
    <row r="10" spans="1:24">
      <c r="A10" s="21">
        <v>891</v>
      </c>
      <c r="B10" s="21">
        <v>9957</v>
      </c>
      <c r="C10" s="21" t="s">
        <v>197</v>
      </c>
      <c r="D10" s="21" t="s">
        <v>198</v>
      </c>
      <c r="E10" s="21" t="s">
        <v>96</v>
      </c>
      <c r="F10" s="21" t="s">
        <v>711</v>
      </c>
      <c r="G10" s="21" t="s">
        <v>712</v>
      </c>
      <c r="H10" s="21" t="s">
        <v>99</v>
      </c>
      <c r="I10" s="21" t="s">
        <v>684</v>
      </c>
      <c r="J10" s="21" t="s">
        <v>30</v>
      </c>
      <c r="K10" s="21" t="s">
        <v>201</v>
      </c>
      <c r="L10" s="23" t="s">
        <v>101</v>
      </c>
      <c r="M10" s="21" t="s">
        <v>31</v>
      </c>
      <c r="N10" s="23" t="s">
        <v>168</v>
      </c>
      <c r="O10" s="23" t="s">
        <v>103</v>
      </c>
      <c r="P10" s="21" t="s">
        <v>34</v>
      </c>
      <c r="Q10" s="158">
        <v>7100.4</v>
      </c>
      <c r="R10" s="174">
        <v>1</v>
      </c>
      <c r="S10" s="175">
        <v>10190</v>
      </c>
      <c r="T10" s="23"/>
      <c r="U10" s="158">
        <v>723.53099999999995</v>
      </c>
      <c r="V10" s="176">
        <v>5.3999999999999998E-5</v>
      </c>
      <c r="W10" s="176">
        <v>2.0315557254823601E-2</v>
      </c>
      <c r="X10" s="176">
        <v>4.6015414167019297E-3</v>
      </c>
    </row>
    <row r="11" spans="1:24">
      <c r="A11" s="21">
        <v>891</v>
      </c>
      <c r="B11" s="21">
        <v>9957</v>
      </c>
      <c r="C11" s="21" t="s">
        <v>648</v>
      </c>
      <c r="D11" s="21" t="s">
        <v>649</v>
      </c>
      <c r="E11" s="21" t="s">
        <v>650</v>
      </c>
      <c r="F11" s="21" t="s">
        <v>713</v>
      </c>
      <c r="G11" s="21" t="s">
        <v>714</v>
      </c>
      <c r="H11" s="21" t="s">
        <v>99</v>
      </c>
      <c r="I11" s="21" t="s">
        <v>684</v>
      </c>
      <c r="J11" s="21" t="s">
        <v>30</v>
      </c>
      <c r="K11" s="21" t="s">
        <v>715</v>
      </c>
      <c r="L11" s="23" t="s">
        <v>101</v>
      </c>
      <c r="M11" s="21" t="s">
        <v>31</v>
      </c>
      <c r="N11" s="23" t="s">
        <v>334</v>
      </c>
      <c r="O11" s="23" t="s">
        <v>103</v>
      </c>
      <c r="P11" s="21" t="s">
        <v>34</v>
      </c>
      <c r="Q11" s="158">
        <v>7023</v>
      </c>
      <c r="R11" s="174">
        <v>1</v>
      </c>
      <c r="S11" s="175">
        <v>3825</v>
      </c>
      <c r="T11" s="157">
        <v>7.0010000000000003</v>
      </c>
      <c r="U11" s="158">
        <v>275.63099999999997</v>
      </c>
      <c r="V11" s="176">
        <v>3.8000000000000002E-5</v>
      </c>
      <c r="W11" s="176">
        <v>7.7392659233909101E-3</v>
      </c>
      <c r="X11" s="176">
        <v>1.7529695215669099E-3</v>
      </c>
    </row>
    <row r="12" spans="1:24">
      <c r="A12" s="21">
        <v>891</v>
      </c>
      <c r="B12" s="21">
        <v>9957</v>
      </c>
      <c r="C12" s="21" t="s">
        <v>206</v>
      </c>
      <c r="D12" s="21" t="s">
        <v>207</v>
      </c>
      <c r="E12" s="21" t="s">
        <v>96</v>
      </c>
      <c r="F12" s="21" t="s">
        <v>716</v>
      </c>
      <c r="G12" s="21" t="s">
        <v>717</v>
      </c>
      <c r="H12" s="21" t="s">
        <v>99</v>
      </c>
      <c r="I12" s="21" t="s">
        <v>684</v>
      </c>
      <c r="J12" s="21" t="s">
        <v>30</v>
      </c>
      <c r="K12" s="21" t="s">
        <v>30</v>
      </c>
      <c r="L12" s="23" t="s">
        <v>101</v>
      </c>
      <c r="M12" s="21" t="s">
        <v>31</v>
      </c>
      <c r="N12" s="23" t="s">
        <v>168</v>
      </c>
      <c r="O12" s="23" t="s">
        <v>103</v>
      </c>
      <c r="P12" s="21" t="s">
        <v>34</v>
      </c>
      <c r="Q12" s="158">
        <v>9747</v>
      </c>
      <c r="R12" s="174">
        <v>1</v>
      </c>
      <c r="S12" s="175">
        <v>1428</v>
      </c>
      <c r="T12" s="23"/>
      <c r="U12" s="158">
        <v>139.18700000000001</v>
      </c>
      <c r="V12" s="176">
        <v>1.8E-5</v>
      </c>
      <c r="W12" s="176">
        <v>3.9081472059547097E-3</v>
      </c>
      <c r="X12" s="176">
        <v>8.8520836545099798E-4</v>
      </c>
    </row>
    <row r="13" spans="1:24">
      <c r="A13" s="21">
        <v>891</v>
      </c>
      <c r="B13" s="21">
        <v>9957</v>
      </c>
      <c r="C13" s="21" t="s">
        <v>718</v>
      </c>
      <c r="D13" s="21" t="s">
        <v>719</v>
      </c>
      <c r="E13" s="21" t="s">
        <v>96</v>
      </c>
      <c r="F13" s="21" t="s">
        <v>720</v>
      </c>
      <c r="G13" s="21" t="s">
        <v>721</v>
      </c>
      <c r="H13" s="21" t="s">
        <v>99</v>
      </c>
      <c r="I13" s="21" t="s">
        <v>684</v>
      </c>
      <c r="J13" s="21" t="s">
        <v>30</v>
      </c>
      <c r="K13" s="21" t="s">
        <v>30</v>
      </c>
      <c r="L13" s="23" t="s">
        <v>101</v>
      </c>
      <c r="M13" s="21" t="s">
        <v>31</v>
      </c>
      <c r="N13" s="23" t="s">
        <v>704</v>
      </c>
      <c r="O13" s="23" t="s">
        <v>103</v>
      </c>
      <c r="P13" s="21" t="s">
        <v>34</v>
      </c>
      <c r="Q13" s="158">
        <v>6000</v>
      </c>
      <c r="R13" s="174">
        <v>1</v>
      </c>
      <c r="S13" s="175">
        <v>1792</v>
      </c>
      <c r="T13" s="23"/>
      <c r="U13" s="158">
        <v>107.52</v>
      </c>
      <c r="V13" s="176">
        <v>8.1000000000000004E-5</v>
      </c>
      <c r="W13" s="176">
        <v>3.01898528272472E-3</v>
      </c>
      <c r="X13" s="176">
        <v>6.8381022684342E-4</v>
      </c>
    </row>
    <row r="14" spans="1:24">
      <c r="A14" s="21">
        <v>891</v>
      </c>
      <c r="B14" s="21">
        <v>9957</v>
      </c>
      <c r="C14" s="21" t="s">
        <v>722</v>
      </c>
      <c r="D14" s="21" t="s">
        <v>723</v>
      </c>
      <c r="E14" s="21" t="s">
        <v>247</v>
      </c>
      <c r="F14" s="21" t="s">
        <v>722</v>
      </c>
      <c r="G14" s="21" t="s">
        <v>724</v>
      </c>
      <c r="H14" s="21" t="s">
        <v>99</v>
      </c>
      <c r="I14" s="21" t="s">
        <v>684</v>
      </c>
      <c r="J14" s="21" t="s">
        <v>30</v>
      </c>
      <c r="K14" s="21" t="s">
        <v>725</v>
      </c>
      <c r="L14" s="23" t="s">
        <v>101</v>
      </c>
      <c r="M14" s="21" t="s">
        <v>31</v>
      </c>
      <c r="N14" s="23" t="s">
        <v>226</v>
      </c>
      <c r="O14" s="23" t="s">
        <v>103</v>
      </c>
      <c r="P14" s="21" t="s">
        <v>34</v>
      </c>
      <c r="Q14" s="158">
        <v>2139</v>
      </c>
      <c r="R14" s="174">
        <v>1</v>
      </c>
      <c r="S14" s="175">
        <v>11110</v>
      </c>
      <c r="T14" s="23"/>
      <c r="U14" s="158">
        <v>237.643</v>
      </c>
      <c r="V14" s="176">
        <v>9.7999999999999997E-5</v>
      </c>
      <c r="W14" s="176">
        <v>6.6726229319570502E-3</v>
      </c>
      <c r="X14" s="176">
        <v>1.5113713295826601E-3</v>
      </c>
    </row>
    <row r="15" spans="1:24">
      <c r="A15" s="21">
        <v>891</v>
      </c>
      <c r="B15" s="21">
        <v>9957</v>
      </c>
      <c r="C15" s="21" t="s">
        <v>262</v>
      </c>
      <c r="D15" s="21" t="s">
        <v>263</v>
      </c>
      <c r="E15" s="21" t="s">
        <v>96</v>
      </c>
      <c r="F15" s="21" t="s">
        <v>726</v>
      </c>
      <c r="G15" s="21" t="s">
        <v>727</v>
      </c>
      <c r="H15" s="21" t="s">
        <v>99</v>
      </c>
      <c r="I15" s="21" t="s">
        <v>684</v>
      </c>
      <c r="J15" s="21" t="s">
        <v>30</v>
      </c>
      <c r="K15" s="21" t="s">
        <v>30</v>
      </c>
      <c r="L15" s="23" t="s">
        <v>101</v>
      </c>
      <c r="M15" s="21" t="s">
        <v>31</v>
      </c>
      <c r="N15" s="23" t="s">
        <v>102</v>
      </c>
      <c r="O15" s="23" t="s">
        <v>103</v>
      </c>
      <c r="P15" s="21" t="s">
        <v>34</v>
      </c>
      <c r="Q15" s="158">
        <v>3000</v>
      </c>
      <c r="R15" s="174">
        <v>1</v>
      </c>
      <c r="S15" s="175">
        <v>6966</v>
      </c>
      <c r="T15" s="23"/>
      <c r="U15" s="158">
        <v>208.98</v>
      </c>
      <c r="V15" s="176">
        <v>2.6999999999999999E-5</v>
      </c>
      <c r="W15" s="176">
        <v>5.8678157029744401E-3</v>
      </c>
      <c r="X15" s="176">
        <v>1.32907981032122E-3</v>
      </c>
    </row>
    <row r="16" spans="1:24">
      <c r="A16" s="21">
        <v>891</v>
      </c>
      <c r="B16" s="21">
        <v>9957</v>
      </c>
      <c r="C16" s="21" t="s">
        <v>267</v>
      </c>
      <c r="D16" s="21" t="s">
        <v>268</v>
      </c>
      <c r="E16" s="21" t="s">
        <v>96</v>
      </c>
      <c r="F16" s="21" t="s">
        <v>728</v>
      </c>
      <c r="G16" s="21" t="s">
        <v>729</v>
      </c>
      <c r="H16" s="21" t="s">
        <v>99</v>
      </c>
      <c r="I16" s="21" t="s">
        <v>684</v>
      </c>
      <c r="J16" s="21" t="s">
        <v>30</v>
      </c>
      <c r="K16" s="21" t="s">
        <v>30</v>
      </c>
      <c r="L16" s="23" t="s">
        <v>101</v>
      </c>
      <c r="M16" s="21" t="s">
        <v>31</v>
      </c>
      <c r="N16" s="23" t="s">
        <v>271</v>
      </c>
      <c r="O16" s="23" t="s">
        <v>103</v>
      </c>
      <c r="P16" s="21" t="s">
        <v>34</v>
      </c>
      <c r="Q16" s="158">
        <v>53681</v>
      </c>
      <c r="R16" s="174">
        <v>1</v>
      </c>
      <c r="S16" s="175">
        <v>634.70000000000005</v>
      </c>
      <c r="T16" s="157">
        <v>11.286</v>
      </c>
      <c r="U16" s="158">
        <v>351.99900000000002</v>
      </c>
      <c r="V16" s="176">
        <v>1.9000000000000001E-5</v>
      </c>
      <c r="W16" s="176">
        <v>9.8835672434918094E-3</v>
      </c>
      <c r="X16" s="176">
        <v>2.2386609161256401E-3</v>
      </c>
    </row>
    <row r="17" spans="1:24">
      <c r="A17" s="21">
        <v>891</v>
      </c>
      <c r="B17" s="21">
        <v>9957</v>
      </c>
      <c r="C17" s="21" t="s">
        <v>273</v>
      </c>
      <c r="D17" s="21" t="s">
        <v>274</v>
      </c>
      <c r="E17" s="21" t="s">
        <v>96</v>
      </c>
      <c r="F17" s="21" t="s">
        <v>730</v>
      </c>
      <c r="G17" s="21" t="s">
        <v>731</v>
      </c>
      <c r="H17" s="21" t="s">
        <v>99</v>
      </c>
      <c r="I17" s="21" t="s">
        <v>684</v>
      </c>
      <c r="J17" s="21" t="s">
        <v>30</v>
      </c>
      <c r="K17" s="21" t="s">
        <v>30</v>
      </c>
      <c r="L17" s="23" t="s">
        <v>101</v>
      </c>
      <c r="M17" s="21" t="s">
        <v>31</v>
      </c>
      <c r="N17" s="23" t="s">
        <v>143</v>
      </c>
      <c r="O17" s="23" t="s">
        <v>103</v>
      </c>
      <c r="P17" s="21" t="s">
        <v>34</v>
      </c>
      <c r="Q17" s="158">
        <v>1141</v>
      </c>
      <c r="R17" s="174">
        <v>1</v>
      </c>
      <c r="S17" s="175">
        <v>68050</v>
      </c>
      <c r="T17" s="23"/>
      <c r="U17" s="158">
        <v>776.45100000000002</v>
      </c>
      <c r="V17" s="176">
        <v>4.6E-5</v>
      </c>
      <c r="W17" s="176">
        <v>2.1801456773291001E-2</v>
      </c>
      <c r="X17" s="176">
        <v>4.9381026091674697E-3</v>
      </c>
    </row>
    <row r="18" spans="1:24">
      <c r="A18" s="21">
        <v>891</v>
      </c>
      <c r="B18" s="21">
        <v>9957</v>
      </c>
      <c r="C18" s="21" t="s">
        <v>732</v>
      </c>
      <c r="D18" s="21" t="s">
        <v>733</v>
      </c>
      <c r="E18" s="21" t="s">
        <v>96</v>
      </c>
      <c r="F18" s="21" t="s">
        <v>734</v>
      </c>
      <c r="G18" s="21" t="s">
        <v>735</v>
      </c>
      <c r="H18" s="21" t="s">
        <v>99</v>
      </c>
      <c r="I18" s="21" t="s">
        <v>684</v>
      </c>
      <c r="J18" s="21" t="s">
        <v>30</v>
      </c>
      <c r="K18" s="21" t="s">
        <v>30</v>
      </c>
      <c r="L18" s="23" t="s">
        <v>101</v>
      </c>
      <c r="M18" s="21" t="s">
        <v>31</v>
      </c>
      <c r="N18" s="23" t="s">
        <v>286</v>
      </c>
      <c r="O18" s="23" t="s">
        <v>103</v>
      </c>
      <c r="P18" s="21" t="s">
        <v>34</v>
      </c>
      <c r="Q18" s="158">
        <v>2238</v>
      </c>
      <c r="R18" s="174">
        <v>1</v>
      </c>
      <c r="S18" s="175">
        <v>23710</v>
      </c>
      <c r="T18" s="23"/>
      <c r="U18" s="158">
        <v>530.63</v>
      </c>
      <c r="V18" s="176">
        <v>2.1999999999999999E-5</v>
      </c>
      <c r="W18" s="176">
        <v>1.48992146277452E-2</v>
      </c>
      <c r="X18" s="176">
        <v>3.3747217625360701E-3</v>
      </c>
    </row>
    <row r="19" spans="1:24">
      <c r="A19" s="21">
        <v>891</v>
      </c>
      <c r="B19" s="21">
        <v>9957</v>
      </c>
      <c r="C19" s="21" t="s">
        <v>736</v>
      </c>
      <c r="D19" s="21" t="s">
        <v>737</v>
      </c>
      <c r="E19" s="21" t="s">
        <v>96</v>
      </c>
      <c r="F19" s="21" t="s">
        <v>738</v>
      </c>
      <c r="G19" s="21" t="s">
        <v>739</v>
      </c>
      <c r="H19" s="21" t="s">
        <v>99</v>
      </c>
      <c r="I19" s="21" t="s">
        <v>684</v>
      </c>
      <c r="J19" s="21" t="s">
        <v>30</v>
      </c>
      <c r="K19" s="21" t="s">
        <v>30</v>
      </c>
      <c r="L19" s="23" t="s">
        <v>101</v>
      </c>
      <c r="M19" s="21" t="s">
        <v>31</v>
      </c>
      <c r="N19" s="23" t="s">
        <v>143</v>
      </c>
      <c r="O19" s="23" t="s">
        <v>103</v>
      </c>
      <c r="P19" s="21" t="s">
        <v>34</v>
      </c>
      <c r="Q19" s="158">
        <v>10069</v>
      </c>
      <c r="R19" s="174">
        <v>1</v>
      </c>
      <c r="S19" s="175">
        <v>1394</v>
      </c>
      <c r="T19" s="23"/>
      <c r="U19" s="158">
        <v>140.36199999999999</v>
      </c>
      <c r="V19" s="176">
        <v>1.44E-4</v>
      </c>
      <c r="W19" s="176">
        <v>3.9411308556163201E-3</v>
      </c>
      <c r="X19" s="176">
        <v>8.9267927201231703E-4</v>
      </c>
    </row>
    <row r="20" spans="1:24">
      <c r="A20" s="5">
        <v>891</v>
      </c>
      <c r="B20" s="5">
        <v>9957</v>
      </c>
      <c r="C20" s="5" t="s">
        <v>740</v>
      </c>
      <c r="D20" s="5" t="s">
        <v>741</v>
      </c>
      <c r="E20" s="21" t="s">
        <v>96</v>
      </c>
      <c r="F20" s="5" t="s">
        <v>742</v>
      </c>
      <c r="G20" s="5" t="s">
        <v>743</v>
      </c>
      <c r="H20" s="21" t="s">
        <v>99</v>
      </c>
      <c r="I20" s="5" t="s">
        <v>684</v>
      </c>
      <c r="J20" s="5" t="s">
        <v>30</v>
      </c>
      <c r="K20" s="21" t="s">
        <v>30</v>
      </c>
      <c r="L20" s="23" t="s">
        <v>101</v>
      </c>
      <c r="M20" s="21" t="s">
        <v>31</v>
      </c>
      <c r="N20" s="23" t="s">
        <v>699</v>
      </c>
      <c r="O20" s="5" t="s">
        <v>103</v>
      </c>
      <c r="P20" s="5" t="s">
        <v>34</v>
      </c>
      <c r="Q20" s="156">
        <v>1344</v>
      </c>
      <c r="R20" s="167">
        <v>1</v>
      </c>
      <c r="S20" s="169">
        <v>67920</v>
      </c>
      <c r="U20" s="156">
        <v>912.84500000000003</v>
      </c>
      <c r="V20" s="166">
        <v>1.47E-4</v>
      </c>
      <c r="W20" s="166">
        <v>2.5631185050332898E-2</v>
      </c>
      <c r="X20" s="166">
        <v>5.8055488259006298E-3</v>
      </c>
    </row>
    <row r="21" spans="1:24" s="45" customFormat="1">
      <c r="A21" s="45">
        <v>891</v>
      </c>
      <c r="B21" s="45">
        <v>9957</v>
      </c>
      <c r="C21" s="45" t="s">
        <v>293</v>
      </c>
      <c r="D21" s="45" t="s">
        <v>294</v>
      </c>
      <c r="E21" s="45" t="s">
        <v>96</v>
      </c>
      <c r="F21" s="45" t="s">
        <v>744</v>
      </c>
      <c r="G21" s="45" t="s">
        <v>745</v>
      </c>
      <c r="H21" s="45" t="s">
        <v>99</v>
      </c>
      <c r="I21" s="45" t="s">
        <v>684</v>
      </c>
      <c r="J21" s="45" t="s">
        <v>30</v>
      </c>
      <c r="K21" s="45" t="s">
        <v>30</v>
      </c>
      <c r="L21" s="45" t="s">
        <v>101</v>
      </c>
      <c r="M21" s="45" t="s">
        <v>31</v>
      </c>
      <c r="N21" s="23" t="s">
        <v>143</v>
      </c>
      <c r="O21" s="45" t="s">
        <v>103</v>
      </c>
      <c r="P21" s="45" t="s">
        <v>34</v>
      </c>
      <c r="Q21" s="156">
        <v>1200</v>
      </c>
      <c r="R21" s="167">
        <v>1</v>
      </c>
      <c r="S21" s="169">
        <v>3930</v>
      </c>
      <c r="T21" s="42"/>
      <c r="U21" s="156">
        <v>47.16</v>
      </c>
      <c r="V21" s="166">
        <v>5.0000000000000004E-6</v>
      </c>
      <c r="W21" s="166">
        <v>1.32417546440939E-3</v>
      </c>
      <c r="X21" s="166">
        <v>2.9993015530074103E-4</v>
      </c>
    </row>
    <row r="22" spans="1:24">
      <c r="A22" s="5">
        <v>891</v>
      </c>
      <c r="B22" s="5">
        <v>9957</v>
      </c>
      <c r="C22" s="5" t="s">
        <v>746</v>
      </c>
      <c r="D22" s="5" t="s">
        <v>747</v>
      </c>
      <c r="E22" s="5" t="s">
        <v>96</v>
      </c>
      <c r="F22" s="5" t="s">
        <v>748</v>
      </c>
      <c r="G22" s="5" t="s">
        <v>749</v>
      </c>
      <c r="H22" s="5" t="s">
        <v>99</v>
      </c>
      <c r="I22" s="5" t="s">
        <v>684</v>
      </c>
      <c r="J22" s="5" t="s">
        <v>30</v>
      </c>
      <c r="K22" s="5" t="s">
        <v>30</v>
      </c>
      <c r="L22" s="3" t="s">
        <v>101</v>
      </c>
      <c r="M22" s="5" t="s">
        <v>31</v>
      </c>
      <c r="N22" s="5" t="s">
        <v>168</v>
      </c>
      <c r="O22" s="5" t="s">
        <v>103</v>
      </c>
      <c r="P22" s="5" t="s">
        <v>34</v>
      </c>
      <c r="Q22" s="156">
        <v>10141</v>
      </c>
      <c r="R22" s="167">
        <v>1</v>
      </c>
      <c r="S22" s="169">
        <v>1698</v>
      </c>
      <c r="U22" s="156">
        <v>172.19399999999999</v>
      </c>
      <c r="V22" s="166">
        <v>5.7000000000000003E-5</v>
      </c>
      <c r="W22" s="166">
        <v>4.8349302008077596E-3</v>
      </c>
      <c r="X22" s="166">
        <v>1.0951278021476599E-3</v>
      </c>
    </row>
    <row r="23" spans="1:24">
      <c r="A23" s="5">
        <v>891</v>
      </c>
      <c r="B23" s="5">
        <v>9957</v>
      </c>
      <c r="C23" s="5" t="s">
        <v>750</v>
      </c>
      <c r="D23" s="5" t="s">
        <v>751</v>
      </c>
      <c r="E23" s="5" t="s">
        <v>96</v>
      </c>
      <c r="F23" s="5" t="s">
        <v>752</v>
      </c>
      <c r="G23" s="5" t="s">
        <v>753</v>
      </c>
      <c r="H23" s="5" t="s">
        <v>99</v>
      </c>
      <c r="I23" s="5" t="s">
        <v>684</v>
      </c>
      <c r="J23" s="5" t="s">
        <v>30</v>
      </c>
      <c r="K23" s="5" t="s">
        <v>30</v>
      </c>
      <c r="L23" s="3" t="s">
        <v>101</v>
      </c>
      <c r="M23" s="3" t="s">
        <v>31</v>
      </c>
      <c r="N23" s="5" t="s">
        <v>286</v>
      </c>
      <c r="O23" s="5" t="s">
        <v>103</v>
      </c>
      <c r="P23" s="5" t="s">
        <v>34</v>
      </c>
      <c r="Q23" s="156">
        <v>19618</v>
      </c>
      <c r="R23" s="167">
        <v>1</v>
      </c>
      <c r="S23" s="169">
        <v>3274</v>
      </c>
      <c r="U23" s="156">
        <v>642.29300000000001</v>
      </c>
      <c r="V23" s="166">
        <v>1.5999999999999999E-5</v>
      </c>
      <c r="W23" s="166">
        <v>1.8034543157295399E-2</v>
      </c>
      <c r="X23" s="166">
        <v>4.0848841224815201E-3</v>
      </c>
    </row>
    <row r="24" spans="1:24">
      <c r="A24" s="5">
        <v>891</v>
      </c>
      <c r="B24" s="5">
        <v>9957</v>
      </c>
      <c r="C24" s="5" t="s">
        <v>754</v>
      </c>
      <c r="D24" s="5" t="s">
        <v>755</v>
      </c>
      <c r="E24" s="5" t="s">
        <v>96</v>
      </c>
      <c r="F24" s="5" t="s">
        <v>756</v>
      </c>
      <c r="G24" s="5" t="s">
        <v>757</v>
      </c>
      <c r="H24" s="5" t="s">
        <v>99</v>
      </c>
      <c r="I24" s="5" t="s">
        <v>684</v>
      </c>
      <c r="J24" s="5" t="s">
        <v>30</v>
      </c>
      <c r="K24" s="5" t="s">
        <v>30</v>
      </c>
      <c r="L24" s="3" t="s">
        <v>101</v>
      </c>
      <c r="M24" s="3" t="s">
        <v>31</v>
      </c>
      <c r="N24" s="5" t="s">
        <v>758</v>
      </c>
      <c r="O24" s="5" t="s">
        <v>103</v>
      </c>
      <c r="P24" s="5" t="s">
        <v>34</v>
      </c>
      <c r="Q24" s="156">
        <v>5001</v>
      </c>
      <c r="R24" s="167">
        <v>1</v>
      </c>
      <c r="S24" s="169">
        <v>9640</v>
      </c>
      <c r="U24" s="156">
        <v>482.096</v>
      </c>
      <c r="V24" s="166">
        <v>2.0000000000000001E-4</v>
      </c>
      <c r="W24" s="166">
        <v>1.3536476343513499E-2</v>
      </c>
      <c r="X24" s="166">
        <v>3.0660570000408901E-3</v>
      </c>
    </row>
    <row r="25" spans="1:24">
      <c r="A25" s="5">
        <v>891</v>
      </c>
      <c r="B25" s="5">
        <v>9957</v>
      </c>
      <c r="C25" s="5" t="s">
        <v>759</v>
      </c>
      <c r="D25" s="5" t="s">
        <v>760</v>
      </c>
      <c r="E25" s="5" t="s">
        <v>96</v>
      </c>
      <c r="F25" s="5" t="s">
        <v>761</v>
      </c>
      <c r="G25" s="5" t="s">
        <v>762</v>
      </c>
      <c r="H25" s="5" t="s">
        <v>99</v>
      </c>
      <c r="I25" s="5" t="s">
        <v>684</v>
      </c>
      <c r="J25" s="5" t="s">
        <v>30</v>
      </c>
      <c r="K25" s="5" t="s">
        <v>30</v>
      </c>
      <c r="L25" s="3" t="s">
        <v>101</v>
      </c>
      <c r="M25" s="3" t="s">
        <v>31</v>
      </c>
      <c r="N25" s="5" t="s">
        <v>102</v>
      </c>
      <c r="O25" s="5" t="s">
        <v>103</v>
      </c>
      <c r="P25" s="5" t="s">
        <v>34</v>
      </c>
      <c r="Q25" s="156">
        <v>323</v>
      </c>
      <c r="R25" s="167">
        <v>1</v>
      </c>
      <c r="S25" s="169">
        <v>38150</v>
      </c>
      <c r="U25" s="156">
        <v>123.22499999999999</v>
      </c>
      <c r="V25" s="166">
        <v>1.5E-5</v>
      </c>
      <c r="W25" s="166">
        <v>3.4599418896122799E-3</v>
      </c>
      <c r="X25" s="166">
        <v>7.83688367723837E-4</v>
      </c>
    </row>
    <row r="26" spans="1:24">
      <c r="A26" s="5">
        <v>891</v>
      </c>
      <c r="B26" s="5">
        <v>9957</v>
      </c>
      <c r="C26" s="5" t="s">
        <v>763</v>
      </c>
      <c r="D26" s="5" t="s">
        <v>764</v>
      </c>
      <c r="E26" s="5" t="s">
        <v>96</v>
      </c>
      <c r="F26" s="5" t="s">
        <v>765</v>
      </c>
      <c r="G26" s="5" t="s">
        <v>766</v>
      </c>
      <c r="H26" s="5" t="s">
        <v>99</v>
      </c>
      <c r="I26" s="5" t="s">
        <v>684</v>
      </c>
      <c r="J26" s="5" t="s">
        <v>30</v>
      </c>
      <c r="K26" s="5" t="s">
        <v>30</v>
      </c>
      <c r="L26" s="3" t="s">
        <v>101</v>
      </c>
      <c r="M26" s="3" t="s">
        <v>31</v>
      </c>
      <c r="N26" s="5" t="s">
        <v>148</v>
      </c>
      <c r="O26" s="5" t="s">
        <v>103</v>
      </c>
      <c r="P26" s="5" t="s">
        <v>34</v>
      </c>
      <c r="Q26" s="156">
        <v>227</v>
      </c>
      <c r="R26" s="167">
        <v>1</v>
      </c>
      <c r="S26" s="169">
        <v>50790</v>
      </c>
      <c r="U26" s="156">
        <v>115.29300000000001</v>
      </c>
      <c r="V26" s="166">
        <v>3.6000000000000001E-5</v>
      </c>
      <c r="W26" s="166">
        <v>3.2372467996350999E-3</v>
      </c>
      <c r="X26" s="166">
        <v>7.3324718774671197E-4</v>
      </c>
    </row>
    <row r="27" spans="1:24">
      <c r="A27" s="5">
        <v>891</v>
      </c>
      <c r="B27" s="5">
        <v>9957</v>
      </c>
      <c r="C27" s="5" t="s">
        <v>767</v>
      </c>
      <c r="D27" s="5" t="s">
        <v>768</v>
      </c>
      <c r="E27" s="5" t="s">
        <v>96</v>
      </c>
      <c r="F27" s="5" t="s">
        <v>769</v>
      </c>
      <c r="G27" s="5" t="s">
        <v>770</v>
      </c>
      <c r="H27" s="5" t="s">
        <v>99</v>
      </c>
      <c r="I27" s="5" t="s">
        <v>684</v>
      </c>
      <c r="J27" s="5" t="s">
        <v>30</v>
      </c>
      <c r="K27" s="5" t="s">
        <v>30</v>
      </c>
      <c r="L27" s="3" t="s">
        <v>101</v>
      </c>
      <c r="M27" s="3" t="s">
        <v>31</v>
      </c>
      <c r="N27" s="5" t="s">
        <v>771</v>
      </c>
      <c r="O27" s="5" t="s">
        <v>103</v>
      </c>
      <c r="P27" s="5" t="s">
        <v>34</v>
      </c>
      <c r="Q27" s="156">
        <v>6121</v>
      </c>
      <c r="R27" s="167">
        <v>1</v>
      </c>
      <c r="S27" s="169">
        <v>7639</v>
      </c>
      <c r="U27" s="156">
        <v>467.58300000000003</v>
      </c>
      <c r="V27" s="166">
        <v>5.8E-5</v>
      </c>
      <c r="W27" s="166">
        <v>1.3128969206282299E-2</v>
      </c>
      <c r="X27" s="166">
        <v>2.9737552755028799E-3</v>
      </c>
    </row>
    <row r="28" spans="1:24">
      <c r="A28" s="5">
        <v>891</v>
      </c>
      <c r="B28" s="5">
        <v>9957</v>
      </c>
      <c r="C28" s="5" t="s">
        <v>772</v>
      </c>
      <c r="D28" s="5" t="s">
        <v>773</v>
      </c>
      <c r="E28" s="5" t="s">
        <v>96</v>
      </c>
      <c r="F28" s="5" t="s">
        <v>774</v>
      </c>
      <c r="G28" s="5" t="s">
        <v>775</v>
      </c>
      <c r="H28" s="5" t="s">
        <v>99</v>
      </c>
      <c r="I28" s="5" t="s">
        <v>684</v>
      </c>
      <c r="J28" s="5" t="s">
        <v>30</v>
      </c>
      <c r="K28" s="5" t="s">
        <v>30</v>
      </c>
      <c r="L28" s="3" t="s">
        <v>101</v>
      </c>
      <c r="M28" s="3" t="s">
        <v>31</v>
      </c>
      <c r="N28" s="5" t="s">
        <v>148</v>
      </c>
      <c r="O28" s="5" t="s">
        <v>103</v>
      </c>
      <c r="P28" s="5" t="s">
        <v>34</v>
      </c>
      <c r="Q28" s="156">
        <v>52091</v>
      </c>
      <c r="R28" s="167">
        <v>1</v>
      </c>
      <c r="S28" s="169">
        <v>745.1</v>
      </c>
      <c r="U28" s="156">
        <v>388.13</v>
      </c>
      <c r="V28" s="166">
        <v>5.6700000000000001E-4</v>
      </c>
      <c r="W28" s="166">
        <v>1.0898055074054501E-2</v>
      </c>
      <c r="X28" s="166">
        <v>2.4684457903734699E-3</v>
      </c>
    </row>
    <row r="29" spans="1:24">
      <c r="A29" s="5">
        <v>891</v>
      </c>
      <c r="B29" s="5">
        <v>9957</v>
      </c>
      <c r="C29" s="5" t="s">
        <v>776</v>
      </c>
      <c r="D29" s="5" t="s">
        <v>777</v>
      </c>
      <c r="E29" s="5" t="s">
        <v>96</v>
      </c>
      <c r="F29" s="5" t="s">
        <v>778</v>
      </c>
      <c r="G29" s="5" t="s">
        <v>779</v>
      </c>
      <c r="H29" s="5" t="s">
        <v>99</v>
      </c>
      <c r="I29" s="5" t="s">
        <v>684</v>
      </c>
      <c r="J29" s="5" t="s">
        <v>30</v>
      </c>
      <c r="K29" s="5" t="s">
        <v>30</v>
      </c>
      <c r="L29" s="3" t="s">
        <v>101</v>
      </c>
      <c r="M29" s="3" t="s">
        <v>31</v>
      </c>
      <c r="N29" s="5" t="s">
        <v>102</v>
      </c>
      <c r="O29" s="5" t="s">
        <v>103</v>
      </c>
      <c r="P29" s="5" t="s">
        <v>34</v>
      </c>
      <c r="Q29" s="156">
        <v>27000</v>
      </c>
      <c r="R29" s="167">
        <v>1</v>
      </c>
      <c r="S29" s="169">
        <v>690</v>
      </c>
      <c r="U29" s="156">
        <v>186.3</v>
      </c>
      <c r="V29" s="166">
        <v>3.0899999999999998E-4</v>
      </c>
      <c r="W29" s="166">
        <v>5.2309984948996904E-3</v>
      </c>
      <c r="X29" s="166">
        <v>1.1848385905964399E-3</v>
      </c>
    </row>
    <row r="30" spans="1:24">
      <c r="A30" s="5">
        <v>891</v>
      </c>
      <c r="B30" s="5">
        <v>9957</v>
      </c>
      <c r="C30" s="5" t="s">
        <v>780</v>
      </c>
      <c r="D30" s="5" t="s">
        <v>781</v>
      </c>
      <c r="E30" s="5" t="s">
        <v>96</v>
      </c>
      <c r="F30" s="5" t="s">
        <v>782</v>
      </c>
      <c r="G30" s="5" t="s">
        <v>783</v>
      </c>
      <c r="H30" s="5" t="s">
        <v>99</v>
      </c>
      <c r="I30" s="5" t="s">
        <v>684</v>
      </c>
      <c r="J30" s="5" t="s">
        <v>30</v>
      </c>
      <c r="K30" s="5" t="s">
        <v>30</v>
      </c>
      <c r="L30" s="3" t="s">
        <v>101</v>
      </c>
      <c r="M30" s="3" t="s">
        <v>31</v>
      </c>
      <c r="N30" s="5" t="s">
        <v>131</v>
      </c>
      <c r="O30" s="5" t="s">
        <v>103</v>
      </c>
      <c r="P30" s="5" t="s">
        <v>34</v>
      </c>
      <c r="Q30" s="156">
        <v>6467</v>
      </c>
      <c r="R30" s="167">
        <v>1</v>
      </c>
      <c r="S30" s="169">
        <v>12400</v>
      </c>
      <c r="U30" s="156">
        <v>801.90800000000002</v>
      </c>
      <c r="V30" s="166">
        <v>2.5000000000000001E-5</v>
      </c>
      <c r="W30" s="166">
        <v>2.2516261626666801E-2</v>
      </c>
      <c r="X30" s="166">
        <v>5.1000082904348303E-3</v>
      </c>
    </row>
    <row r="31" spans="1:24">
      <c r="A31" s="5">
        <v>891</v>
      </c>
      <c r="B31" s="5">
        <v>9957</v>
      </c>
      <c r="C31" s="5" t="s">
        <v>784</v>
      </c>
      <c r="D31" s="5" t="s">
        <v>785</v>
      </c>
      <c r="E31" s="5" t="s">
        <v>96</v>
      </c>
      <c r="F31" s="5" t="s">
        <v>786</v>
      </c>
      <c r="G31" s="5" t="s">
        <v>787</v>
      </c>
      <c r="H31" s="5" t="s">
        <v>99</v>
      </c>
      <c r="I31" s="5" t="s">
        <v>684</v>
      </c>
      <c r="J31" s="5" t="s">
        <v>30</v>
      </c>
      <c r="K31" s="5" t="s">
        <v>30</v>
      </c>
      <c r="L31" s="3" t="s">
        <v>101</v>
      </c>
      <c r="M31" s="3" t="s">
        <v>31</v>
      </c>
      <c r="N31" s="5" t="s">
        <v>131</v>
      </c>
      <c r="O31" s="5" t="s">
        <v>103</v>
      </c>
      <c r="P31" s="5" t="s">
        <v>34</v>
      </c>
      <c r="Q31" s="156">
        <v>1965</v>
      </c>
      <c r="R31" s="167">
        <v>1</v>
      </c>
      <c r="S31" s="169">
        <v>11160</v>
      </c>
      <c r="U31" s="156">
        <v>219.29400000000001</v>
      </c>
      <c r="V31" s="166">
        <v>9.0000000000000002E-6</v>
      </c>
      <c r="W31" s="166">
        <v>6.1574159095036697E-3</v>
      </c>
      <c r="X31" s="166">
        <v>1.39467522214845E-3</v>
      </c>
    </row>
    <row r="32" spans="1:24">
      <c r="A32" s="5">
        <v>891</v>
      </c>
      <c r="B32" s="5">
        <v>9957</v>
      </c>
      <c r="C32" s="5" t="s">
        <v>788</v>
      </c>
      <c r="D32" s="5" t="s">
        <v>789</v>
      </c>
      <c r="E32" s="5" t="s">
        <v>96</v>
      </c>
      <c r="F32" s="5" t="s">
        <v>790</v>
      </c>
      <c r="G32" s="5" t="s">
        <v>791</v>
      </c>
      <c r="H32" s="5" t="s">
        <v>99</v>
      </c>
      <c r="I32" s="5" t="s">
        <v>684</v>
      </c>
      <c r="J32" s="5" t="s">
        <v>30</v>
      </c>
      <c r="K32" s="5" t="s">
        <v>30</v>
      </c>
      <c r="L32" s="3" t="s">
        <v>101</v>
      </c>
      <c r="M32" s="3" t="s">
        <v>31</v>
      </c>
      <c r="N32" s="5" t="s">
        <v>579</v>
      </c>
      <c r="O32" s="5" t="s">
        <v>103</v>
      </c>
      <c r="P32" s="5" t="s">
        <v>34</v>
      </c>
      <c r="Q32" s="156">
        <v>1520</v>
      </c>
      <c r="R32" s="167">
        <v>1</v>
      </c>
      <c r="S32" s="169">
        <v>8089</v>
      </c>
      <c r="U32" s="156">
        <v>122.953</v>
      </c>
      <c r="V32" s="166">
        <v>2.0999999999999999E-5</v>
      </c>
      <c r="W32" s="166">
        <v>3.4523129991610498E-3</v>
      </c>
      <c r="X32" s="166">
        <v>7.8196039861452404E-4</v>
      </c>
    </row>
    <row r="33" spans="1:24">
      <c r="A33" s="5">
        <v>891</v>
      </c>
      <c r="B33" s="5">
        <v>9957</v>
      </c>
      <c r="C33" s="5" t="s">
        <v>792</v>
      </c>
      <c r="D33" s="5" t="s">
        <v>793</v>
      </c>
      <c r="E33" s="5" t="s">
        <v>96</v>
      </c>
      <c r="F33" s="5" t="s">
        <v>794</v>
      </c>
      <c r="G33" s="5" t="s">
        <v>795</v>
      </c>
      <c r="H33" s="5" t="s">
        <v>99</v>
      </c>
      <c r="I33" s="5" t="s">
        <v>684</v>
      </c>
      <c r="J33" s="5" t="s">
        <v>30</v>
      </c>
      <c r="K33" s="5" t="s">
        <v>30</v>
      </c>
      <c r="L33" s="3" t="s">
        <v>101</v>
      </c>
      <c r="M33" s="3" t="s">
        <v>31</v>
      </c>
      <c r="N33" s="214" t="s">
        <v>116</v>
      </c>
      <c r="O33" s="5" t="s">
        <v>103</v>
      </c>
      <c r="P33" s="5" t="s">
        <v>34</v>
      </c>
      <c r="Q33" s="156">
        <v>175</v>
      </c>
      <c r="R33" s="167">
        <v>1</v>
      </c>
      <c r="S33" s="169">
        <v>103430</v>
      </c>
      <c r="U33" s="156">
        <v>181.00200000000001</v>
      </c>
      <c r="V33" s="166">
        <v>2.3E-5</v>
      </c>
      <c r="W33" s="166">
        <v>5.0822533820347902E-3</v>
      </c>
      <c r="X33" s="166">
        <v>1.15114732686222E-3</v>
      </c>
    </row>
    <row r="34" spans="1:24">
      <c r="A34" s="5">
        <v>891</v>
      </c>
      <c r="B34" s="5">
        <v>9957</v>
      </c>
      <c r="C34" s="5" t="s">
        <v>796</v>
      </c>
      <c r="D34" s="5" t="s">
        <v>797</v>
      </c>
      <c r="E34" s="5" t="s">
        <v>96</v>
      </c>
      <c r="F34" s="5" t="s">
        <v>798</v>
      </c>
      <c r="G34" s="5" t="s">
        <v>799</v>
      </c>
      <c r="H34" s="5" t="s">
        <v>99</v>
      </c>
      <c r="I34" s="5" t="s">
        <v>684</v>
      </c>
      <c r="J34" s="5" t="s">
        <v>30</v>
      </c>
      <c r="K34" s="5" t="s">
        <v>30</v>
      </c>
      <c r="L34" s="3" t="s">
        <v>101</v>
      </c>
      <c r="M34" s="3" t="s">
        <v>31</v>
      </c>
      <c r="N34" s="5" t="s">
        <v>579</v>
      </c>
      <c r="O34" s="5" t="s">
        <v>103</v>
      </c>
      <c r="P34" s="5" t="s">
        <v>34</v>
      </c>
      <c r="Q34" s="156">
        <v>381</v>
      </c>
      <c r="R34" s="167">
        <v>1</v>
      </c>
      <c r="S34" s="169">
        <v>25560</v>
      </c>
      <c r="U34" s="156">
        <v>97.384</v>
      </c>
      <c r="V34" s="166">
        <v>1.7E-5</v>
      </c>
      <c r="W34" s="166">
        <v>2.7343717929571298E-3</v>
      </c>
      <c r="X34" s="166">
        <v>6.1934432298017903E-4</v>
      </c>
    </row>
    <row r="35" spans="1:24">
      <c r="A35" s="5">
        <v>891</v>
      </c>
      <c r="B35" s="5">
        <v>9957</v>
      </c>
      <c r="C35" s="5" t="s">
        <v>800</v>
      </c>
      <c r="D35" s="5" t="s">
        <v>801</v>
      </c>
      <c r="E35" s="5" t="s">
        <v>96</v>
      </c>
      <c r="F35" s="5" t="s">
        <v>802</v>
      </c>
      <c r="G35" s="5" t="s">
        <v>803</v>
      </c>
      <c r="H35" s="5" t="s">
        <v>99</v>
      </c>
      <c r="I35" s="5" t="s">
        <v>684</v>
      </c>
      <c r="J35" s="5" t="s">
        <v>30</v>
      </c>
      <c r="K35" s="5" t="s">
        <v>30</v>
      </c>
      <c r="L35" s="3" t="s">
        <v>101</v>
      </c>
      <c r="M35" s="3" t="s">
        <v>31</v>
      </c>
      <c r="N35" s="5" t="s">
        <v>699</v>
      </c>
      <c r="O35" s="5" t="s">
        <v>103</v>
      </c>
      <c r="P35" s="5" t="s">
        <v>34</v>
      </c>
      <c r="Q35" s="156">
        <v>6747</v>
      </c>
      <c r="R35" s="167">
        <v>1</v>
      </c>
      <c r="S35" s="169">
        <v>1427</v>
      </c>
      <c r="U35" s="156">
        <v>96.28</v>
      </c>
      <c r="V35" s="166">
        <v>1.83E-4</v>
      </c>
      <c r="W35" s="166">
        <v>2.7033758104101401E-3</v>
      </c>
      <c r="X35" s="166">
        <v>6.1232362964391905E-4</v>
      </c>
    </row>
    <row r="36" spans="1:24">
      <c r="A36" s="5">
        <v>891</v>
      </c>
      <c r="B36" s="5">
        <v>9957</v>
      </c>
      <c r="C36" s="5" t="s">
        <v>804</v>
      </c>
      <c r="D36" s="5" t="s">
        <v>805</v>
      </c>
      <c r="E36" s="5" t="s">
        <v>96</v>
      </c>
      <c r="F36" s="5" t="s">
        <v>806</v>
      </c>
      <c r="G36" s="5" t="s">
        <v>807</v>
      </c>
      <c r="H36" s="5" t="s">
        <v>99</v>
      </c>
      <c r="I36" s="5" t="s">
        <v>684</v>
      </c>
      <c r="J36" s="5" t="s">
        <v>30</v>
      </c>
      <c r="K36" s="5" t="s">
        <v>653</v>
      </c>
      <c r="L36" s="3" t="s">
        <v>101</v>
      </c>
      <c r="M36" s="3" t="s">
        <v>31</v>
      </c>
      <c r="N36" s="5" t="s">
        <v>808</v>
      </c>
      <c r="O36" s="5" t="s">
        <v>103</v>
      </c>
      <c r="P36" s="5" t="s">
        <v>34</v>
      </c>
      <c r="Q36" s="156">
        <v>2003</v>
      </c>
      <c r="R36" s="167">
        <v>1</v>
      </c>
      <c r="S36" s="169">
        <v>23540</v>
      </c>
      <c r="U36" s="156">
        <v>471.50599999999997</v>
      </c>
      <c r="V36" s="166">
        <v>1.8E-5</v>
      </c>
      <c r="W36" s="166">
        <v>1.3239120893912401E-2</v>
      </c>
      <c r="X36" s="166">
        <v>2.9987049998147202E-3</v>
      </c>
    </row>
    <row r="37" spans="1:24">
      <c r="A37" s="5">
        <v>891</v>
      </c>
      <c r="B37" s="5">
        <v>9957</v>
      </c>
      <c r="C37" s="5" t="s">
        <v>672</v>
      </c>
      <c r="D37" s="5" t="s">
        <v>673</v>
      </c>
      <c r="E37" s="5" t="s">
        <v>96</v>
      </c>
      <c r="F37" s="5" t="s">
        <v>809</v>
      </c>
      <c r="G37" s="5" t="s">
        <v>810</v>
      </c>
      <c r="H37" s="5" t="s">
        <v>99</v>
      </c>
      <c r="I37" s="5" t="s">
        <v>684</v>
      </c>
      <c r="J37" s="5" t="s">
        <v>30</v>
      </c>
      <c r="K37" s="5" t="s">
        <v>201</v>
      </c>
      <c r="L37" s="3" t="s">
        <v>101</v>
      </c>
      <c r="M37" s="3" t="s">
        <v>31</v>
      </c>
      <c r="N37" s="5" t="s">
        <v>676</v>
      </c>
      <c r="O37" s="5" t="s">
        <v>103</v>
      </c>
      <c r="P37" s="5" t="s">
        <v>34</v>
      </c>
      <c r="Q37" s="156">
        <v>18911</v>
      </c>
      <c r="R37" s="167">
        <v>1</v>
      </c>
      <c r="S37" s="169">
        <v>6440</v>
      </c>
      <c r="U37" s="156">
        <v>1217.8679999999999</v>
      </c>
      <c r="V37" s="166">
        <v>1.5E-5</v>
      </c>
      <c r="W37" s="166">
        <v>3.4195747543670899E-2</v>
      </c>
      <c r="X37" s="166">
        <v>7.7454507707350496E-3</v>
      </c>
    </row>
    <row r="38" spans="1:24">
      <c r="A38" s="5">
        <v>891</v>
      </c>
      <c r="B38" s="5">
        <v>9957</v>
      </c>
      <c r="C38" s="5" t="s">
        <v>811</v>
      </c>
      <c r="D38" s="5" t="s">
        <v>812</v>
      </c>
      <c r="E38" s="5" t="s">
        <v>96</v>
      </c>
      <c r="F38" s="5" t="s">
        <v>813</v>
      </c>
      <c r="G38" s="5" t="s">
        <v>814</v>
      </c>
      <c r="H38" s="5" t="s">
        <v>99</v>
      </c>
      <c r="I38" s="5" t="s">
        <v>684</v>
      </c>
      <c r="J38" s="5" t="s">
        <v>30</v>
      </c>
      <c r="K38" s="5" t="s">
        <v>30</v>
      </c>
      <c r="L38" s="3" t="s">
        <v>101</v>
      </c>
      <c r="M38" s="3" t="s">
        <v>31</v>
      </c>
      <c r="N38" s="5" t="s">
        <v>758</v>
      </c>
      <c r="O38" s="5" t="s">
        <v>103</v>
      </c>
      <c r="P38" s="5" t="s">
        <v>34</v>
      </c>
      <c r="Q38" s="156">
        <v>25353</v>
      </c>
      <c r="R38" s="167">
        <v>1</v>
      </c>
      <c r="S38" s="169">
        <v>862.4</v>
      </c>
      <c r="U38" s="156">
        <v>218.64400000000001</v>
      </c>
      <c r="V38" s="166">
        <v>2.33E-4</v>
      </c>
      <c r="W38" s="166">
        <v>6.1391726127237702E-3</v>
      </c>
      <c r="X38" s="166">
        <v>1.3905430546348101E-3</v>
      </c>
    </row>
    <row r="39" spans="1:24">
      <c r="A39" s="5">
        <v>891</v>
      </c>
      <c r="B39" s="5">
        <v>9957</v>
      </c>
      <c r="C39" s="5" t="s">
        <v>815</v>
      </c>
      <c r="D39" s="5" t="s">
        <v>816</v>
      </c>
      <c r="E39" s="5" t="s">
        <v>96</v>
      </c>
      <c r="F39" s="5" t="s">
        <v>817</v>
      </c>
      <c r="G39" s="5" t="s">
        <v>818</v>
      </c>
      <c r="H39" s="5" t="s">
        <v>99</v>
      </c>
      <c r="I39" s="5" t="s">
        <v>684</v>
      </c>
      <c r="J39" s="5" t="s">
        <v>30</v>
      </c>
      <c r="K39" s="5" t="s">
        <v>30</v>
      </c>
      <c r="L39" s="3" t="s">
        <v>101</v>
      </c>
      <c r="M39" s="3" t="s">
        <v>31</v>
      </c>
      <c r="N39" s="5" t="s">
        <v>771</v>
      </c>
      <c r="O39" s="5" t="s">
        <v>103</v>
      </c>
      <c r="P39" s="5" t="s">
        <v>34</v>
      </c>
      <c r="Q39" s="156">
        <v>7782</v>
      </c>
      <c r="R39" s="167">
        <v>1</v>
      </c>
      <c r="S39" s="169">
        <v>1338</v>
      </c>
      <c r="U39" s="156">
        <v>104.123</v>
      </c>
      <c r="V39" s="166">
        <v>2.4000000000000001E-5</v>
      </c>
      <c r="W39" s="166">
        <v>2.92360758585185E-3</v>
      </c>
      <c r="X39" s="166">
        <v>6.6220686067014196E-4</v>
      </c>
    </row>
    <row r="40" spans="1:24">
      <c r="A40" s="5">
        <v>891</v>
      </c>
      <c r="B40" s="5">
        <v>9957</v>
      </c>
      <c r="C40" s="5" t="s">
        <v>819</v>
      </c>
      <c r="D40" s="5" t="s">
        <v>820</v>
      </c>
      <c r="E40" s="5" t="s">
        <v>495</v>
      </c>
      <c r="F40" s="5" t="s">
        <v>821</v>
      </c>
      <c r="G40" s="5" t="s">
        <v>822</v>
      </c>
      <c r="H40" s="5" t="s">
        <v>99</v>
      </c>
      <c r="I40" s="5" t="s">
        <v>684</v>
      </c>
      <c r="J40" s="5" t="s">
        <v>30</v>
      </c>
      <c r="K40" s="5" t="s">
        <v>30</v>
      </c>
      <c r="L40" s="3" t="s">
        <v>101</v>
      </c>
      <c r="M40" s="3" t="s">
        <v>31</v>
      </c>
      <c r="N40" s="5" t="s">
        <v>334</v>
      </c>
      <c r="O40" s="5" t="s">
        <v>103</v>
      </c>
      <c r="P40" s="5" t="s">
        <v>34</v>
      </c>
      <c r="Q40" s="156">
        <v>111900</v>
      </c>
      <c r="R40" s="167">
        <v>1</v>
      </c>
      <c r="S40" s="169">
        <v>246.2</v>
      </c>
      <c r="U40" s="156">
        <v>275.49799999999999</v>
      </c>
      <c r="V40" s="166">
        <v>4.3000000000000002E-5</v>
      </c>
      <c r="W40" s="166">
        <v>7.7355264473868797E-3</v>
      </c>
      <c r="X40" s="166">
        <v>1.75212251779077E-3</v>
      </c>
    </row>
    <row r="41" spans="1:24">
      <c r="A41" s="5">
        <v>891</v>
      </c>
      <c r="B41" s="5">
        <v>9957</v>
      </c>
      <c r="C41" s="5" t="s">
        <v>386</v>
      </c>
      <c r="D41" s="5" t="s">
        <v>387</v>
      </c>
      <c r="E41" s="5" t="s">
        <v>96</v>
      </c>
      <c r="F41" s="5" t="s">
        <v>823</v>
      </c>
      <c r="G41" s="5" t="s">
        <v>824</v>
      </c>
      <c r="H41" s="5" t="s">
        <v>99</v>
      </c>
      <c r="I41" s="5" t="s">
        <v>684</v>
      </c>
      <c r="J41" s="5" t="s">
        <v>30</v>
      </c>
      <c r="K41" s="5" t="s">
        <v>30</v>
      </c>
      <c r="L41" s="3" t="s">
        <v>101</v>
      </c>
      <c r="M41" s="3" t="s">
        <v>31</v>
      </c>
      <c r="N41" s="5" t="s">
        <v>131</v>
      </c>
      <c r="O41" s="5" t="s">
        <v>103</v>
      </c>
      <c r="P41" s="5" t="s">
        <v>34</v>
      </c>
      <c r="Q41" s="156">
        <v>4988</v>
      </c>
      <c r="R41" s="167">
        <v>1</v>
      </c>
      <c r="S41" s="169">
        <v>16970</v>
      </c>
      <c r="U41" s="156">
        <v>846.46400000000006</v>
      </c>
      <c r="V41" s="166">
        <v>6.2000000000000003E-5</v>
      </c>
      <c r="W41" s="166">
        <v>2.37673098099161E-2</v>
      </c>
      <c r="X41" s="166">
        <v>5.3833748728673502E-3</v>
      </c>
    </row>
    <row r="42" spans="1:24">
      <c r="A42" s="5">
        <v>891</v>
      </c>
      <c r="B42" s="5">
        <v>9957</v>
      </c>
      <c r="C42" s="5" t="s">
        <v>396</v>
      </c>
      <c r="D42" s="5" t="s">
        <v>397</v>
      </c>
      <c r="E42" s="5" t="s">
        <v>96</v>
      </c>
      <c r="F42" s="5" t="s">
        <v>825</v>
      </c>
      <c r="G42" s="5" t="s">
        <v>826</v>
      </c>
      <c r="H42" s="5" t="s">
        <v>99</v>
      </c>
      <c r="I42" s="5" t="s">
        <v>684</v>
      </c>
      <c r="J42" s="5" t="s">
        <v>30</v>
      </c>
      <c r="K42" s="5" t="s">
        <v>30</v>
      </c>
      <c r="L42" s="3" t="s">
        <v>101</v>
      </c>
      <c r="M42" s="3" t="s">
        <v>31</v>
      </c>
      <c r="N42" s="5" t="s">
        <v>286</v>
      </c>
      <c r="O42" s="5" t="s">
        <v>103</v>
      </c>
      <c r="P42" s="5" t="s">
        <v>34</v>
      </c>
      <c r="Q42" s="156">
        <v>30015</v>
      </c>
      <c r="R42" s="167">
        <v>1</v>
      </c>
      <c r="S42" s="169">
        <v>6529</v>
      </c>
      <c r="U42" s="156">
        <v>1959.6790000000001</v>
      </c>
      <c r="V42" s="166">
        <v>1.9000000000000001E-5</v>
      </c>
      <c r="W42" s="166">
        <v>5.5024582556822403E-2</v>
      </c>
      <c r="X42" s="166">
        <v>1.2463251310117799E-2</v>
      </c>
    </row>
    <row r="43" spans="1:24">
      <c r="A43" s="5">
        <v>891</v>
      </c>
      <c r="B43" s="5">
        <v>9957</v>
      </c>
      <c r="C43" s="5" t="s">
        <v>827</v>
      </c>
      <c r="D43" s="5" t="s">
        <v>828</v>
      </c>
      <c r="E43" s="5" t="s">
        <v>96</v>
      </c>
      <c r="F43" s="5" t="s">
        <v>829</v>
      </c>
      <c r="G43" s="5" t="s">
        <v>830</v>
      </c>
      <c r="H43" s="5" t="s">
        <v>99</v>
      </c>
      <c r="I43" s="5" t="s">
        <v>684</v>
      </c>
      <c r="J43" s="5" t="s">
        <v>30</v>
      </c>
      <c r="K43" s="5" t="s">
        <v>30</v>
      </c>
      <c r="L43" s="3" t="s">
        <v>101</v>
      </c>
      <c r="M43" s="3" t="s">
        <v>31</v>
      </c>
      <c r="N43" s="5" t="s">
        <v>758</v>
      </c>
      <c r="O43" s="5" t="s">
        <v>103</v>
      </c>
      <c r="P43" s="5" t="s">
        <v>34</v>
      </c>
      <c r="Q43" s="156">
        <v>939</v>
      </c>
      <c r="R43" s="167">
        <v>1</v>
      </c>
      <c r="S43" s="169">
        <v>27550</v>
      </c>
      <c r="U43" s="156">
        <v>258.69499999999999</v>
      </c>
      <c r="V43" s="166">
        <v>6.4999999999999994E-5</v>
      </c>
      <c r="W43" s="166">
        <v>7.2637173383726704E-3</v>
      </c>
      <c r="X43" s="166">
        <v>1.6452561823674201E-3</v>
      </c>
    </row>
    <row r="44" spans="1:24">
      <c r="A44" s="5">
        <v>891</v>
      </c>
      <c r="B44" s="5">
        <v>9957</v>
      </c>
      <c r="C44" s="5" t="s">
        <v>418</v>
      </c>
      <c r="D44" s="5" t="s">
        <v>419</v>
      </c>
      <c r="E44" s="5" t="s">
        <v>96</v>
      </c>
      <c r="F44" s="5" t="s">
        <v>831</v>
      </c>
      <c r="G44" s="5" t="s">
        <v>832</v>
      </c>
      <c r="H44" s="5" t="s">
        <v>99</v>
      </c>
      <c r="I44" s="5" t="s">
        <v>684</v>
      </c>
      <c r="J44" s="5" t="s">
        <v>30</v>
      </c>
      <c r="K44" s="5" t="s">
        <v>30</v>
      </c>
      <c r="L44" s="3" t="s">
        <v>101</v>
      </c>
      <c r="M44" s="3" t="s">
        <v>31</v>
      </c>
      <c r="N44" s="5" t="s">
        <v>143</v>
      </c>
      <c r="O44" s="5" t="s">
        <v>103</v>
      </c>
      <c r="P44" s="5" t="s">
        <v>34</v>
      </c>
      <c r="Q44" s="156">
        <v>13606.16</v>
      </c>
      <c r="R44" s="167">
        <v>1</v>
      </c>
      <c r="S44" s="169">
        <v>1292</v>
      </c>
      <c r="U44" s="156">
        <v>175.792</v>
      </c>
      <c r="V44" s="166">
        <v>1.9000000000000001E-5</v>
      </c>
      <c r="W44" s="166">
        <v>4.9359394957553798E-3</v>
      </c>
      <c r="X44" s="166">
        <v>1.1180067440513101E-3</v>
      </c>
    </row>
    <row r="45" spans="1:24">
      <c r="A45" s="5">
        <v>891</v>
      </c>
      <c r="B45" s="5">
        <v>9957</v>
      </c>
      <c r="C45" s="5" t="s">
        <v>667</v>
      </c>
      <c r="D45" s="5" t="s">
        <v>668</v>
      </c>
      <c r="E45" s="5" t="s">
        <v>96</v>
      </c>
      <c r="F45" s="5" t="s">
        <v>833</v>
      </c>
      <c r="G45" s="5" t="s">
        <v>834</v>
      </c>
      <c r="H45" s="5" t="s">
        <v>99</v>
      </c>
      <c r="I45" s="5" t="s">
        <v>684</v>
      </c>
      <c r="J45" s="5" t="s">
        <v>30</v>
      </c>
      <c r="K45" s="5" t="s">
        <v>30</v>
      </c>
      <c r="L45" s="3" t="s">
        <v>101</v>
      </c>
      <c r="M45" s="3" t="s">
        <v>31</v>
      </c>
      <c r="N45" s="5" t="s">
        <v>286</v>
      </c>
      <c r="O45" s="5" t="s">
        <v>103</v>
      </c>
      <c r="P45" s="5" t="s">
        <v>34</v>
      </c>
      <c r="Q45" s="156">
        <v>5269.93</v>
      </c>
      <c r="R45" s="167">
        <v>1</v>
      </c>
      <c r="S45" s="169">
        <v>21790</v>
      </c>
      <c r="U45" s="156">
        <v>1148.318</v>
      </c>
      <c r="V45" s="166">
        <v>2.0000000000000002E-5</v>
      </c>
      <c r="W45" s="166">
        <v>3.2242879260459503E-2</v>
      </c>
      <c r="X45" s="166">
        <v>7.3031195969530801E-3</v>
      </c>
    </row>
    <row r="46" spans="1:24">
      <c r="A46" s="5">
        <v>891</v>
      </c>
      <c r="B46" s="5">
        <v>9957</v>
      </c>
      <c r="C46" s="5" t="s">
        <v>835</v>
      </c>
      <c r="D46" s="5" t="s">
        <v>836</v>
      </c>
      <c r="E46" s="5" t="s">
        <v>96</v>
      </c>
      <c r="F46" s="5" t="s">
        <v>837</v>
      </c>
      <c r="G46" s="5" t="s">
        <v>838</v>
      </c>
      <c r="H46" s="5" t="s">
        <v>99</v>
      </c>
      <c r="I46" s="5" t="s">
        <v>684</v>
      </c>
      <c r="J46" s="5" t="s">
        <v>30</v>
      </c>
      <c r="K46" s="5" t="s">
        <v>30</v>
      </c>
      <c r="L46" s="3" t="s">
        <v>101</v>
      </c>
      <c r="M46" s="3" t="s">
        <v>31</v>
      </c>
      <c r="N46" s="5" t="s">
        <v>579</v>
      </c>
      <c r="O46" s="5" t="s">
        <v>103</v>
      </c>
      <c r="P46" s="5" t="s">
        <v>34</v>
      </c>
      <c r="Q46" s="156">
        <v>2046</v>
      </c>
      <c r="R46" s="167">
        <v>1</v>
      </c>
      <c r="S46" s="169">
        <v>11650</v>
      </c>
      <c r="T46" s="155">
        <v>1.7390000000000001</v>
      </c>
      <c r="U46" s="156">
        <v>240.09800000000001</v>
      </c>
      <c r="V46" s="166">
        <v>3.1999999999999999E-5</v>
      </c>
      <c r="W46" s="166">
        <v>6.7415609217835503E-3</v>
      </c>
      <c r="X46" s="166">
        <v>1.5269860140036699E-3</v>
      </c>
    </row>
    <row r="47" spans="1:24">
      <c r="A47" s="5">
        <v>891</v>
      </c>
      <c r="B47" s="5">
        <v>9957</v>
      </c>
      <c r="C47" s="5" t="s">
        <v>465</v>
      </c>
      <c r="D47" s="5" t="s">
        <v>466</v>
      </c>
      <c r="E47" s="5" t="s">
        <v>96</v>
      </c>
      <c r="F47" s="5" t="s">
        <v>839</v>
      </c>
      <c r="G47" s="5" t="s">
        <v>840</v>
      </c>
      <c r="H47" s="5" t="s">
        <v>99</v>
      </c>
      <c r="I47" s="5" t="s">
        <v>684</v>
      </c>
      <c r="J47" s="5" t="s">
        <v>30</v>
      </c>
      <c r="K47" s="5" t="s">
        <v>30</v>
      </c>
      <c r="L47" s="3" t="s">
        <v>101</v>
      </c>
      <c r="M47" s="3" t="s">
        <v>31</v>
      </c>
      <c r="N47" s="5" t="s">
        <v>143</v>
      </c>
      <c r="O47" s="5" t="s">
        <v>103</v>
      </c>
      <c r="P47" s="5" t="s">
        <v>34</v>
      </c>
      <c r="Q47" s="156">
        <v>638</v>
      </c>
      <c r="R47" s="167">
        <v>1</v>
      </c>
      <c r="S47" s="169">
        <v>40000</v>
      </c>
      <c r="U47" s="156">
        <v>255.2</v>
      </c>
      <c r="V47" s="166">
        <v>1.2999999999999999E-5</v>
      </c>
      <c r="W47" s="166">
        <v>7.1655975088481001E-3</v>
      </c>
      <c r="X47" s="166">
        <v>1.6230317140108E-3</v>
      </c>
    </row>
    <row r="48" spans="1:24">
      <c r="A48" s="5">
        <v>891</v>
      </c>
      <c r="B48" s="5">
        <v>9957</v>
      </c>
      <c r="C48" s="5" t="s">
        <v>841</v>
      </c>
      <c r="D48" s="5" t="s">
        <v>842</v>
      </c>
      <c r="E48" s="5" t="s">
        <v>96</v>
      </c>
      <c r="F48" s="5" t="s">
        <v>843</v>
      </c>
      <c r="G48" s="5" t="s">
        <v>844</v>
      </c>
      <c r="H48" s="5" t="s">
        <v>99</v>
      </c>
      <c r="I48" s="5" t="s">
        <v>684</v>
      </c>
      <c r="J48" s="5" t="s">
        <v>30</v>
      </c>
      <c r="K48" s="5" t="s">
        <v>30</v>
      </c>
      <c r="L48" s="3" t="s">
        <v>101</v>
      </c>
      <c r="M48" s="3" t="s">
        <v>31</v>
      </c>
      <c r="N48" s="5" t="s">
        <v>131</v>
      </c>
      <c r="O48" s="5" t="s">
        <v>103</v>
      </c>
      <c r="P48" s="5" t="s">
        <v>34</v>
      </c>
      <c r="Q48" s="156">
        <v>1087</v>
      </c>
      <c r="R48" s="167">
        <v>1</v>
      </c>
      <c r="S48" s="169">
        <v>32500</v>
      </c>
      <c r="U48" s="156">
        <v>353.27499999999998</v>
      </c>
      <c r="V48" s="166">
        <v>1.7E-5</v>
      </c>
      <c r="W48" s="166">
        <v>9.9193826800090604E-3</v>
      </c>
      <c r="X48" s="166">
        <v>2.2467732318462502E-3</v>
      </c>
    </row>
    <row r="49" spans="1:24">
      <c r="A49" s="5">
        <v>891</v>
      </c>
      <c r="B49" s="5">
        <v>9957</v>
      </c>
      <c r="C49" s="5" t="s">
        <v>845</v>
      </c>
      <c r="D49" s="5" t="s">
        <v>846</v>
      </c>
      <c r="E49" s="5" t="s">
        <v>96</v>
      </c>
      <c r="F49" s="5" t="s">
        <v>847</v>
      </c>
      <c r="G49" s="5" t="s">
        <v>848</v>
      </c>
      <c r="H49" s="5" t="s">
        <v>99</v>
      </c>
      <c r="I49" s="5" t="s">
        <v>684</v>
      </c>
      <c r="J49" s="5" t="s">
        <v>30</v>
      </c>
      <c r="K49" s="5" t="s">
        <v>30</v>
      </c>
      <c r="L49" s="3" t="s">
        <v>101</v>
      </c>
      <c r="M49" s="3" t="s">
        <v>31</v>
      </c>
      <c r="N49" s="5" t="s">
        <v>143</v>
      </c>
      <c r="O49" s="5" t="s">
        <v>103</v>
      </c>
      <c r="P49" s="5" t="s">
        <v>34</v>
      </c>
      <c r="Q49" s="156">
        <v>130</v>
      </c>
      <c r="R49" s="167">
        <v>1</v>
      </c>
      <c r="S49" s="169">
        <v>220.8</v>
      </c>
      <c r="U49" s="156">
        <v>0.28699999999999998</v>
      </c>
      <c r="V49" s="166">
        <v>0</v>
      </c>
      <c r="W49" s="166">
        <v>8.0596124958454498E-6</v>
      </c>
      <c r="X49" s="166">
        <v>1.8255290877337699E-6</v>
      </c>
    </row>
    <row r="50" spans="1:24">
      <c r="A50" s="5">
        <v>891</v>
      </c>
      <c r="B50" s="5">
        <v>9957</v>
      </c>
      <c r="C50" s="5" t="s">
        <v>493</v>
      </c>
      <c r="D50" s="5" t="s">
        <v>494</v>
      </c>
      <c r="E50" s="5" t="s">
        <v>495</v>
      </c>
      <c r="F50" s="5" t="s">
        <v>849</v>
      </c>
      <c r="G50" s="5" t="s">
        <v>850</v>
      </c>
      <c r="H50" s="5" t="s">
        <v>99</v>
      </c>
      <c r="I50" s="5" t="s">
        <v>684</v>
      </c>
      <c r="J50" s="5" t="s">
        <v>30</v>
      </c>
      <c r="K50" s="5" t="s">
        <v>201</v>
      </c>
      <c r="L50" s="3" t="s">
        <v>101</v>
      </c>
      <c r="M50" s="3" t="s">
        <v>31</v>
      </c>
      <c r="N50" s="5" t="s">
        <v>334</v>
      </c>
      <c r="O50" s="5" t="s">
        <v>103</v>
      </c>
      <c r="P50" s="5" t="s">
        <v>34</v>
      </c>
      <c r="Q50" s="156">
        <v>7049</v>
      </c>
      <c r="R50" s="167">
        <v>1</v>
      </c>
      <c r="S50" s="169">
        <v>11190</v>
      </c>
      <c r="U50" s="156">
        <v>788.78300000000002</v>
      </c>
      <c r="V50" s="166">
        <v>6.0000000000000002E-5</v>
      </c>
      <c r="W50" s="166">
        <v>2.21477359576077E-2</v>
      </c>
      <c r="X50" s="166">
        <v>5.0165359983375696E-3</v>
      </c>
    </row>
    <row r="51" spans="1:24">
      <c r="A51" s="5">
        <v>891</v>
      </c>
      <c r="B51" s="5">
        <v>9957</v>
      </c>
      <c r="C51" s="5" t="s">
        <v>851</v>
      </c>
      <c r="D51" s="5" t="s">
        <v>852</v>
      </c>
      <c r="E51" s="5" t="s">
        <v>96</v>
      </c>
      <c r="F51" s="5" t="s">
        <v>853</v>
      </c>
      <c r="G51" s="5" t="s">
        <v>854</v>
      </c>
      <c r="H51" s="5" t="s">
        <v>99</v>
      </c>
      <c r="I51" s="5" t="s">
        <v>684</v>
      </c>
      <c r="J51" s="5" t="s">
        <v>30</v>
      </c>
      <c r="K51" s="5" t="s">
        <v>653</v>
      </c>
      <c r="L51" s="3" t="s">
        <v>101</v>
      </c>
      <c r="M51" s="3" t="s">
        <v>31</v>
      </c>
      <c r="N51" s="5" t="s">
        <v>808</v>
      </c>
      <c r="O51" s="5" t="s">
        <v>103</v>
      </c>
      <c r="P51" s="5" t="s">
        <v>34</v>
      </c>
      <c r="Q51" s="156">
        <v>1168</v>
      </c>
      <c r="R51" s="167">
        <v>1</v>
      </c>
      <c r="S51" s="169">
        <v>104950</v>
      </c>
      <c r="U51" s="156">
        <v>1225.816</v>
      </c>
      <c r="V51" s="166">
        <v>4.0000000000000003E-5</v>
      </c>
      <c r="W51" s="166">
        <v>3.44189031187545E-2</v>
      </c>
      <c r="X51" s="166">
        <v>7.7959962521232601E-3</v>
      </c>
    </row>
    <row r="52" spans="1:24">
      <c r="A52" s="5">
        <v>891</v>
      </c>
      <c r="B52" s="5">
        <v>9957</v>
      </c>
      <c r="C52" s="5" t="s">
        <v>504</v>
      </c>
      <c r="D52" s="5" t="s">
        <v>505</v>
      </c>
      <c r="E52" s="5" t="s">
        <v>96</v>
      </c>
      <c r="F52" s="5" t="s">
        <v>855</v>
      </c>
      <c r="G52" s="5" t="s">
        <v>856</v>
      </c>
      <c r="H52" s="5" t="s">
        <v>99</v>
      </c>
      <c r="I52" s="5" t="s">
        <v>684</v>
      </c>
      <c r="J52" s="5" t="s">
        <v>30</v>
      </c>
      <c r="K52" s="5" t="s">
        <v>30</v>
      </c>
      <c r="L52" s="3" t="s">
        <v>101</v>
      </c>
      <c r="M52" s="3" t="s">
        <v>31</v>
      </c>
      <c r="N52" s="5" t="s">
        <v>168</v>
      </c>
      <c r="O52" s="5" t="s">
        <v>103</v>
      </c>
      <c r="P52" s="5" t="s">
        <v>34</v>
      </c>
      <c r="Q52" s="156">
        <v>1087</v>
      </c>
      <c r="R52" s="167">
        <v>1</v>
      </c>
      <c r="S52" s="169">
        <v>10550</v>
      </c>
      <c r="U52" s="156">
        <v>114.678</v>
      </c>
      <c r="V52" s="166">
        <v>3.1000000000000001E-5</v>
      </c>
      <c r="W52" s="166">
        <v>3.2199842238183301E-3</v>
      </c>
      <c r="X52" s="166">
        <v>7.2933715679932205E-4</v>
      </c>
    </row>
    <row r="53" spans="1:24">
      <c r="A53" s="5">
        <v>891</v>
      </c>
      <c r="B53" s="5">
        <v>9957</v>
      </c>
      <c r="C53" s="5" t="s">
        <v>857</v>
      </c>
      <c r="D53" s="5" t="s">
        <v>858</v>
      </c>
      <c r="E53" s="5" t="s">
        <v>495</v>
      </c>
      <c r="F53" s="5" t="s">
        <v>859</v>
      </c>
      <c r="G53" s="5" t="s">
        <v>860</v>
      </c>
      <c r="H53" s="5" t="s">
        <v>99</v>
      </c>
      <c r="I53" s="5" t="s">
        <v>684</v>
      </c>
      <c r="J53" s="5" t="s">
        <v>30</v>
      </c>
      <c r="K53" s="5" t="s">
        <v>30</v>
      </c>
      <c r="L53" s="3" t="s">
        <v>101</v>
      </c>
      <c r="M53" s="3" t="s">
        <v>31</v>
      </c>
      <c r="N53" s="5" t="s">
        <v>334</v>
      </c>
      <c r="O53" s="5" t="s">
        <v>103</v>
      </c>
      <c r="P53" s="5" t="s">
        <v>34</v>
      </c>
      <c r="Q53" s="156">
        <v>34038</v>
      </c>
      <c r="R53" s="167">
        <v>1</v>
      </c>
      <c r="S53" s="169">
        <v>1744</v>
      </c>
      <c r="U53" s="156">
        <v>593.62300000000005</v>
      </c>
      <c r="V53" s="166">
        <v>2.9E-5</v>
      </c>
      <c r="W53" s="166">
        <v>1.6667952522051901E-2</v>
      </c>
      <c r="X53" s="166">
        <v>3.7753467896447898E-3</v>
      </c>
    </row>
    <row r="54" spans="1:24">
      <c r="A54" s="5">
        <v>891</v>
      </c>
      <c r="B54" s="5">
        <v>9957</v>
      </c>
      <c r="C54" s="5" t="s">
        <v>861</v>
      </c>
      <c r="D54" s="5" t="s">
        <v>862</v>
      </c>
      <c r="E54" s="5" t="s">
        <v>96</v>
      </c>
      <c r="F54" s="5" t="s">
        <v>863</v>
      </c>
      <c r="G54" s="5" t="s">
        <v>864</v>
      </c>
      <c r="H54" s="5" t="s">
        <v>99</v>
      </c>
      <c r="I54" s="5" t="s">
        <v>684</v>
      </c>
      <c r="J54" s="5" t="s">
        <v>30</v>
      </c>
      <c r="K54" s="5" t="s">
        <v>201</v>
      </c>
      <c r="L54" s="3" t="s">
        <v>101</v>
      </c>
      <c r="M54" s="3" t="s">
        <v>31</v>
      </c>
      <c r="N54" s="5" t="s">
        <v>865</v>
      </c>
      <c r="O54" s="5" t="s">
        <v>103</v>
      </c>
      <c r="P54" s="5" t="s">
        <v>34</v>
      </c>
      <c r="Q54" s="156">
        <v>460</v>
      </c>
      <c r="R54" s="167">
        <v>1</v>
      </c>
      <c r="S54" s="169">
        <v>48800</v>
      </c>
      <c r="U54" s="156">
        <v>224.48</v>
      </c>
      <c r="V54" s="166">
        <v>6.0000000000000002E-6</v>
      </c>
      <c r="W54" s="166">
        <v>6.3030302852124702E-3</v>
      </c>
      <c r="X54" s="166">
        <v>1.4276573634841E-3</v>
      </c>
    </row>
    <row r="55" spans="1:24">
      <c r="A55" s="5">
        <v>891</v>
      </c>
      <c r="B55" s="5">
        <v>9957</v>
      </c>
      <c r="C55" s="5" t="s">
        <v>508</v>
      </c>
      <c r="D55" s="5" t="s">
        <v>509</v>
      </c>
      <c r="E55" s="5" t="s">
        <v>96</v>
      </c>
      <c r="F55" s="5" t="s">
        <v>866</v>
      </c>
      <c r="G55" s="5" t="s">
        <v>867</v>
      </c>
      <c r="H55" s="5" t="s">
        <v>99</v>
      </c>
      <c r="I55" s="5" t="s">
        <v>684</v>
      </c>
      <c r="J55" s="5" t="s">
        <v>30</v>
      </c>
      <c r="K55" s="5" t="s">
        <v>30</v>
      </c>
      <c r="L55" s="3" t="s">
        <v>101</v>
      </c>
      <c r="M55" s="3" t="s">
        <v>31</v>
      </c>
      <c r="N55" s="5" t="s">
        <v>143</v>
      </c>
      <c r="O55" s="5" t="s">
        <v>103</v>
      </c>
      <c r="P55" s="5" t="s">
        <v>34</v>
      </c>
      <c r="Q55" s="156">
        <v>308</v>
      </c>
      <c r="R55" s="167">
        <v>1</v>
      </c>
      <c r="S55" s="169">
        <v>39680</v>
      </c>
      <c r="U55" s="156">
        <v>122.214</v>
      </c>
      <c r="V55" s="166">
        <v>4.1999999999999998E-5</v>
      </c>
      <c r="W55" s="166">
        <v>3.4315799380304299E-3</v>
      </c>
      <c r="X55" s="166">
        <v>7.7726429117868701E-4</v>
      </c>
    </row>
    <row r="56" spans="1:24">
      <c r="A56" s="5">
        <v>891</v>
      </c>
      <c r="B56" s="5">
        <v>9957</v>
      </c>
      <c r="C56" s="5" t="s">
        <v>868</v>
      </c>
      <c r="D56" s="5" t="s">
        <v>869</v>
      </c>
      <c r="E56" s="5" t="s">
        <v>96</v>
      </c>
      <c r="F56" s="5" t="s">
        <v>868</v>
      </c>
      <c r="G56" s="5" t="s">
        <v>870</v>
      </c>
      <c r="H56" s="5" t="s">
        <v>99</v>
      </c>
      <c r="I56" s="5" t="s">
        <v>684</v>
      </c>
      <c r="J56" s="5" t="s">
        <v>30</v>
      </c>
      <c r="K56" s="5" t="s">
        <v>30</v>
      </c>
      <c r="L56" s="3" t="s">
        <v>101</v>
      </c>
      <c r="M56" s="3" t="s">
        <v>31</v>
      </c>
      <c r="N56" s="5" t="s">
        <v>871</v>
      </c>
      <c r="O56" s="5" t="s">
        <v>103</v>
      </c>
      <c r="P56" s="5" t="s">
        <v>34</v>
      </c>
      <c r="Q56" s="156">
        <v>6501</v>
      </c>
      <c r="R56" s="167">
        <v>1</v>
      </c>
      <c r="S56" s="169">
        <v>15000</v>
      </c>
      <c r="U56" s="156">
        <v>975.15</v>
      </c>
      <c r="V56" s="166">
        <v>8.0000000000000007E-5</v>
      </c>
      <c r="W56" s="166">
        <v>2.7380612894800999E-2</v>
      </c>
      <c r="X56" s="166">
        <v>6.2018000623731504E-3</v>
      </c>
    </row>
    <row r="57" spans="1:24">
      <c r="A57" s="5">
        <v>891</v>
      </c>
      <c r="B57" s="5">
        <v>9957</v>
      </c>
      <c r="C57" s="5" t="s">
        <v>872</v>
      </c>
      <c r="D57" s="5" t="s">
        <v>873</v>
      </c>
      <c r="E57" s="5" t="s">
        <v>96</v>
      </c>
      <c r="F57" s="5" t="s">
        <v>874</v>
      </c>
      <c r="G57" s="5" t="s">
        <v>875</v>
      </c>
      <c r="H57" s="5" t="s">
        <v>99</v>
      </c>
      <c r="I57" s="5" t="s">
        <v>684</v>
      </c>
      <c r="J57" s="5" t="s">
        <v>30</v>
      </c>
      <c r="K57" s="5" t="s">
        <v>30</v>
      </c>
      <c r="L57" s="3" t="s">
        <v>101</v>
      </c>
      <c r="M57" s="3" t="s">
        <v>31</v>
      </c>
      <c r="N57" s="5" t="s">
        <v>168</v>
      </c>
      <c r="O57" s="5" t="s">
        <v>103</v>
      </c>
      <c r="P57" s="5" t="s">
        <v>34</v>
      </c>
      <c r="Q57" s="156">
        <v>4417</v>
      </c>
      <c r="R57" s="167">
        <v>1</v>
      </c>
      <c r="S57" s="169">
        <v>4610</v>
      </c>
      <c r="U57" s="156">
        <v>203.624</v>
      </c>
      <c r="V57" s="166">
        <v>2.6699999999999998E-4</v>
      </c>
      <c r="W57" s="166">
        <v>5.7174195825330501E-3</v>
      </c>
      <c r="X57" s="166">
        <v>1.2950145878692001E-3</v>
      </c>
    </row>
    <row r="58" spans="1:24">
      <c r="A58" s="5">
        <v>891</v>
      </c>
      <c r="B58" s="5">
        <v>9957</v>
      </c>
      <c r="C58" s="5" t="s">
        <v>536</v>
      </c>
      <c r="D58" s="5" t="s">
        <v>537</v>
      </c>
      <c r="E58" s="5" t="s">
        <v>96</v>
      </c>
      <c r="F58" s="5" t="s">
        <v>876</v>
      </c>
      <c r="G58" s="5" t="s">
        <v>877</v>
      </c>
      <c r="H58" s="5" t="s">
        <v>99</v>
      </c>
      <c r="I58" s="5" t="s">
        <v>684</v>
      </c>
      <c r="J58" s="5" t="s">
        <v>30</v>
      </c>
      <c r="K58" s="5" t="s">
        <v>30</v>
      </c>
      <c r="L58" s="3" t="s">
        <v>101</v>
      </c>
      <c r="M58" s="3" t="s">
        <v>31</v>
      </c>
      <c r="N58" s="5" t="s">
        <v>143</v>
      </c>
      <c r="O58" s="5" t="s">
        <v>103</v>
      </c>
      <c r="P58" s="5" t="s">
        <v>34</v>
      </c>
      <c r="Q58" s="156">
        <v>2269</v>
      </c>
      <c r="R58" s="167">
        <v>1</v>
      </c>
      <c r="S58" s="169">
        <v>32870</v>
      </c>
      <c r="U58" s="156">
        <v>745.82</v>
      </c>
      <c r="V58" s="166">
        <v>1.9000000000000001E-5</v>
      </c>
      <c r="W58" s="166">
        <v>2.0941410986396299E-2</v>
      </c>
      <c r="X58" s="166">
        <v>4.7432993724649099E-3</v>
      </c>
    </row>
    <row r="59" spans="1:24">
      <c r="A59" s="5">
        <v>891</v>
      </c>
      <c r="B59" s="5">
        <v>9957</v>
      </c>
      <c r="C59" s="5" t="s">
        <v>555</v>
      </c>
      <c r="D59" s="5" t="s">
        <v>556</v>
      </c>
      <c r="E59" s="5" t="s">
        <v>96</v>
      </c>
      <c r="F59" s="5" t="s">
        <v>878</v>
      </c>
      <c r="G59" s="5" t="s">
        <v>879</v>
      </c>
      <c r="H59" s="5" t="s">
        <v>99</v>
      </c>
      <c r="I59" s="5" t="s">
        <v>684</v>
      </c>
      <c r="J59" s="5" t="s">
        <v>30</v>
      </c>
      <c r="K59" s="5" t="s">
        <v>30</v>
      </c>
      <c r="L59" s="3" t="s">
        <v>101</v>
      </c>
      <c r="M59" s="3" t="s">
        <v>31</v>
      </c>
      <c r="N59" s="5" t="s">
        <v>286</v>
      </c>
      <c r="O59" s="5" t="s">
        <v>103</v>
      </c>
      <c r="P59" s="5" t="s">
        <v>34</v>
      </c>
      <c r="Q59" s="156">
        <v>22685</v>
      </c>
      <c r="R59" s="167">
        <v>1</v>
      </c>
      <c r="S59" s="169">
        <v>6732</v>
      </c>
      <c r="U59" s="156">
        <v>1527.154</v>
      </c>
      <c r="V59" s="166">
        <v>1.7E-5</v>
      </c>
      <c r="W59" s="166">
        <v>4.2879985623616397E-2</v>
      </c>
      <c r="X59" s="166">
        <v>9.7124596347366206E-3</v>
      </c>
    </row>
    <row r="60" spans="1:24">
      <c r="A60" s="5">
        <v>891</v>
      </c>
      <c r="B60" s="5">
        <v>9957</v>
      </c>
      <c r="C60" s="5" t="s">
        <v>880</v>
      </c>
      <c r="D60" s="5" t="s">
        <v>881</v>
      </c>
      <c r="E60" s="5" t="s">
        <v>96</v>
      </c>
      <c r="F60" s="5" t="s">
        <v>882</v>
      </c>
      <c r="G60" s="5" t="s">
        <v>883</v>
      </c>
      <c r="H60" s="5" t="s">
        <v>99</v>
      </c>
      <c r="I60" s="5" t="s">
        <v>684</v>
      </c>
      <c r="J60" s="5" t="s">
        <v>30</v>
      </c>
      <c r="K60" s="5" t="s">
        <v>30</v>
      </c>
      <c r="L60" s="3" t="s">
        <v>101</v>
      </c>
      <c r="M60" s="3" t="s">
        <v>31</v>
      </c>
      <c r="N60" s="5" t="s">
        <v>758</v>
      </c>
      <c r="O60" s="5" t="s">
        <v>103</v>
      </c>
      <c r="P60" s="5" t="s">
        <v>34</v>
      </c>
      <c r="Q60" s="156">
        <v>953</v>
      </c>
      <c r="R60" s="167">
        <v>1</v>
      </c>
      <c r="S60" s="169">
        <v>35060</v>
      </c>
      <c r="U60" s="156">
        <v>334.12200000000001</v>
      </c>
      <c r="V60" s="166">
        <v>6.8999999999999997E-5</v>
      </c>
      <c r="W60" s="166">
        <v>9.3815922324915497E-3</v>
      </c>
      <c r="X60" s="166">
        <v>2.1249619033791999E-3</v>
      </c>
    </row>
    <row r="61" spans="1:24">
      <c r="A61" s="5">
        <v>891</v>
      </c>
      <c r="B61" s="5">
        <v>9957</v>
      </c>
      <c r="C61" s="5" t="s">
        <v>575</v>
      </c>
      <c r="D61" s="5" t="s">
        <v>576</v>
      </c>
      <c r="E61" s="5" t="s">
        <v>96</v>
      </c>
      <c r="F61" s="5" t="s">
        <v>884</v>
      </c>
      <c r="G61" s="5" t="s">
        <v>885</v>
      </c>
      <c r="H61" s="5" t="s">
        <v>99</v>
      </c>
      <c r="I61" s="5" t="s">
        <v>684</v>
      </c>
      <c r="J61" s="5" t="s">
        <v>30</v>
      </c>
      <c r="K61" s="5" t="s">
        <v>30</v>
      </c>
      <c r="L61" s="3" t="s">
        <v>101</v>
      </c>
      <c r="M61" s="3" t="s">
        <v>31</v>
      </c>
      <c r="N61" s="5" t="s">
        <v>579</v>
      </c>
      <c r="O61" s="5" t="s">
        <v>103</v>
      </c>
      <c r="P61" s="5" t="s">
        <v>34</v>
      </c>
      <c r="Q61" s="156">
        <v>555</v>
      </c>
      <c r="R61" s="167">
        <v>1</v>
      </c>
      <c r="S61" s="169">
        <v>46080</v>
      </c>
      <c r="U61" s="156">
        <v>255.744</v>
      </c>
      <c r="V61" s="166">
        <v>3.4999999999999997E-5</v>
      </c>
      <c r="W61" s="166">
        <v>7.1808721367666497E-3</v>
      </c>
      <c r="X61" s="166">
        <v>1.6264914681347099E-3</v>
      </c>
    </row>
    <row r="62" spans="1:24">
      <c r="A62" s="5">
        <v>891</v>
      </c>
      <c r="B62" s="5">
        <v>9957</v>
      </c>
      <c r="C62" s="5" t="s">
        <v>288</v>
      </c>
      <c r="D62" s="5" t="s">
        <v>289</v>
      </c>
      <c r="E62" s="5" t="s">
        <v>96</v>
      </c>
      <c r="F62" s="5" t="s">
        <v>886</v>
      </c>
      <c r="G62" s="5" t="s">
        <v>887</v>
      </c>
      <c r="H62" s="5" t="s">
        <v>99</v>
      </c>
      <c r="I62" s="5" t="s">
        <v>684</v>
      </c>
      <c r="J62" s="5" t="s">
        <v>30</v>
      </c>
      <c r="K62" s="5" t="s">
        <v>30</v>
      </c>
      <c r="L62" s="3" t="s">
        <v>101</v>
      </c>
      <c r="M62" s="3" t="s">
        <v>31</v>
      </c>
      <c r="N62" s="5" t="s">
        <v>124</v>
      </c>
      <c r="O62" s="5" t="s">
        <v>103</v>
      </c>
      <c r="P62" s="5" t="s">
        <v>34</v>
      </c>
      <c r="Q62" s="156">
        <v>2834</v>
      </c>
      <c r="R62" s="167">
        <v>1</v>
      </c>
      <c r="S62" s="169">
        <v>5600</v>
      </c>
      <c r="U62" s="156">
        <v>158.70400000000001</v>
      </c>
      <c r="V62" s="166">
        <v>2.2699999999999999E-4</v>
      </c>
      <c r="W62" s="166">
        <v>4.4561480683551298E-3</v>
      </c>
      <c r="X62" s="166">
        <v>1.0093323869136701E-3</v>
      </c>
    </row>
    <row r="63" spans="1:24">
      <c r="A63" s="5">
        <v>891</v>
      </c>
      <c r="B63" s="5">
        <v>9957</v>
      </c>
      <c r="C63" s="5" t="s">
        <v>888</v>
      </c>
      <c r="D63" s="5" t="s">
        <v>889</v>
      </c>
      <c r="E63" s="5" t="s">
        <v>96</v>
      </c>
      <c r="F63" s="5" t="s">
        <v>890</v>
      </c>
      <c r="G63" s="5" t="s">
        <v>891</v>
      </c>
      <c r="H63" s="5" t="s">
        <v>99</v>
      </c>
      <c r="I63" s="5" t="s">
        <v>684</v>
      </c>
      <c r="J63" s="5" t="s">
        <v>30</v>
      </c>
      <c r="K63" s="5" t="s">
        <v>30</v>
      </c>
      <c r="L63" s="3" t="s">
        <v>101</v>
      </c>
      <c r="M63" s="3" t="s">
        <v>31</v>
      </c>
      <c r="N63" s="5" t="s">
        <v>871</v>
      </c>
      <c r="O63" s="5" t="s">
        <v>103</v>
      </c>
      <c r="P63" s="5" t="s">
        <v>34</v>
      </c>
      <c r="Q63" s="156">
        <v>18000</v>
      </c>
      <c r="R63" s="167">
        <v>1</v>
      </c>
      <c r="S63" s="169">
        <v>1074</v>
      </c>
      <c r="U63" s="156">
        <v>193.32</v>
      </c>
      <c r="V63" s="166">
        <v>2.4899999999999998E-4</v>
      </c>
      <c r="W63" s="166">
        <v>5.4281085831132999E-3</v>
      </c>
      <c r="X63" s="166">
        <v>1.2294846824160101E-3</v>
      </c>
    </row>
    <row r="64" spans="1:24">
      <c r="A64" s="5">
        <v>891</v>
      </c>
      <c r="B64" s="5">
        <v>9957</v>
      </c>
      <c r="C64" s="5" t="s">
        <v>892</v>
      </c>
      <c r="D64" s="5" t="s">
        <v>893</v>
      </c>
      <c r="E64" s="5" t="s">
        <v>96</v>
      </c>
      <c r="F64" s="5" t="s">
        <v>894</v>
      </c>
      <c r="G64" s="5" t="s">
        <v>895</v>
      </c>
      <c r="H64" s="5" t="s">
        <v>99</v>
      </c>
      <c r="I64" s="5" t="s">
        <v>684</v>
      </c>
      <c r="J64" s="5" t="s">
        <v>30</v>
      </c>
      <c r="K64" s="5" t="s">
        <v>30</v>
      </c>
      <c r="L64" s="3" t="s">
        <v>101</v>
      </c>
      <c r="M64" s="3" t="s">
        <v>31</v>
      </c>
      <c r="N64" s="5" t="s">
        <v>102</v>
      </c>
      <c r="O64" s="5" t="s">
        <v>103</v>
      </c>
      <c r="P64" s="5" t="s">
        <v>34</v>
      </c>
      <c r="Q64" s="156">
        <v>1698</v>
      </c>
      <c r="R64" s="167">
        <v>1</v>
      </c>
      <c r="S64" s="169">
        <v>13330</v>
      </c>
      <c r="U64" s="156">
        <v>226.34299999999999</v>
      </c>
      <c r="V64" s="166">
        <v>7.4999999999999993E-5</v>
      </c>
      <c r="W64" s="166">
        <v>6.3553515015055198E-3</v>
      </c>
      <c r="X64" s="166">
        <v>1.43950829332692E-3</v>
      </c>
    </row>
    <row r="65" spans="1:24">
      <c r="A65" s="5">
        <v>891</v>
      </c>
      <c r="B65" s="5">
        <v>9957</v>
      </c>
      <c r="C65" s="5" t="s">
        <v>594</v>
      </c>
      <c r="D65" s="5" t="s">
        <v>595</v>
      </c>
      <c r="E65" s="5" t="s">
        <v>96</v>
      </c>
      <c r="F65" s="5" t="s">
        <v>896</v>
      </c>
      <c r="G65" s="5" t="s">
        <v>897</v>
      </c>
      <c r="H65" s="5" t="s">
        <v>99</v>
      </c>
      <c r="I65" s="5" t="s">
        <v>684</v>
      </c>
      <c r="J65" s="5" t="s">
        <v>30</v>
      </c>
      <c r="K65" s="5" t="s">
        <v>30</v>
      </c>
      <c r="L65" s="3" t="s">
        <v>101</v>
      </c>
      <c r="M65" s="3" t="s">
        <v>31</v>
      </c>
      <c r="N65" s="5" t="s">
        <v>598</v>
      </c>
      <c r="O65" s="5" t="s">
        <v>103</v>
      </c>
      <c r="P65" s="5" t="s">
        <v>34</v>
      </c>
      <c r="Q65" s="156">
        <v>427</v>
      </c>
      <c r="R65" s="167">
        <v>1</v>
      </c>
      <c r="S65" s="169">
        <v>55350</v>
      </c>
      <c r="U65" s="156">
        <v>236.345</v>
      </c>
      <c r="V65" s="166">
        <v>2.5999999999999998E-5</v>
      </c>
      <c r="W65" s="166">
        <v>6.6361659891455704E-3</v>
      </c>
      <c r="X65" s="166">
        <v>1.5031137105486799E-3</v>
      </c>
    </row>
    <row r="66" spans="1:24">
      <c r="A66" s="5">
        <v>891</v>
      </c>
      <c r="B66" s="5">
        <v>9957</v>
      </c>
      <c r="C66" s="5" t="s">
        <v>898</v>
      </c>
      <c r="D66" s="5" t="s">
        <v>899</v>
      </c>
      <c r="E66" s="5" t="s">
        <v>96</v>
      </c>
      <c r="F66" s="5" t="s">
        <v>900</v>
      </c>
      <c r="G66" s="5" t="s">
        <v>901</v>
      </c>
      <c r="H66" s="5" t="s">
        <v>99</v>
      </c>
      <c r="I66" s="5" t="s">
        <v>684</v>
      </c>
      <c r="J66" s="5" t="s">
        <v>30</v>
      </c>
      <c r="K66" s="5" t="s">
        <v>653</v>
      </c>
      <c r="L66" s="3" t="s">
        <v>101</v>
      </c>
      <c r="M66" s="3" t="s">
        <v>31</v>
      </c>
      <c r="N66" s="5" t="s">
        <v>808</v>
      </c>
      <c r="O66" s="5" t="s">
        <v>103</v>
      </c>
      <c r="P66" s="5" t="s">
        <v>34</v>
      </c>
      <c r="Q66" s="156">
        <v>1275</v>
      </c>
      <c r="R66" s="167">
        <v>1</v>
      </c>
      <c r="S66" s="169">
        <v>34590</v>
      </c>
      <c r="U66" s="156">
        <v>441.02199999999999</v>
      </c>
      <c r="V66" s="166">
        <v>2.6999999999999999E-5</v>
      </c>
      <c r="W66" s="166">
        <v>1.2383188586778801E-2</v>
      </c>
      <c r="X66" s="166">
        <v>2.8048334799855999E-3</v>
      </c>
    </row>
    <row r="67" spans="1:24">
      <c r="A67" s="5">
        <v>891</v>
      </c>
      <c r="B67" s="5">
        <v>9957</v>
      </c>
      <c r="C67" s="5" t="s">
        <v>607</v>
      </c>
      <c r="D67" s="5" t="s">
        <v>608</v>
      </c>
      <c r="E67" s="5" t="s">
        <v>96</v>
      </c>
      <c r="F67" s="5" t="s">
        <v>902</v>
      </c>
      <c r="G67" s="5" t="s">
        <v>903</v>
      </c>
      <c r="H67" s="5" t="s">
        <v>99</v>
      </c>
      <c r="I67" s="5" t="s">
        <v>684</v>
      </c>
      <c r="J67" s="5" t="s">
        <v>30</v>
      </c>
      <c r="K67" s="5" t="s">
        <v>30</v>
      </c>
      <c r="L67" s="3" t="s">
        <v>101</v>
      </c>
      <c r="M67" s="3" t="s">
        <v>31</v>
      </c>
      <c r="N67" s="5" t="s">
        <v>611</v>
      </c>
      <c r="O67" s="5" t="s">
        <v>103</v>
      </c>
      <c r="P67" s="5" t="s">
        <v>34</v>
      </c>
      <c r="Q67" s="156">
        <v>1969</v>
      </c>
      <c r="R67" s="167">
        <v>1</v>
      </c>
      <c r="S67" s="169">
        <v>4054</v>
      </c>
      <c r="U67" s="156">
        <v>79.822999999999993</v>
      </c>
      <c r="V67" s="166">
        <v>2.0999999999999999E-5</v>
      </c>
      <c r="W67" s="166">
        <v>2.24130624217921E-3</v>
      </c>
      <c r="X67" s="166">
        <v>5.0766333266351598E-4</v>
      </c>
    </row>
    <row r="68" spans="1:24">
      <c r="A68" s="5">
        <v>891</v>
      </c>
      <c r="B68" s="5">
        <v>9957</v>
      </c>
      <c r="C68" s="5" t="s">
        <v>904</v>
      </c>
      <c r="D68" s="5" t="s">
        <v>905</v>
      </c>
      <c r="E68" s="5" t="s">
        <v>96</v>
      </c>
      <c r="F68" s="5" t="s">
        <v>906</v>
      </c>
      <c r="G68" s="5" t="s">
        <v>907</v>
      </c>
      <c r="H68" s="5" t="s">
        <v>99</v>
      </c>
      <c r="I68" s="5" t="s">
        <v>684</v>
      </c>
      <c r="J68" s="5" t="s">
        <v>30</v>
      </c>
      <c r="K68" s="5" t="s">
        <v>30</v>
      </c>
      <c r="L68" s="3" t="s">
        <v>101</v>
      </c>
      <c r="M68" s="3" t="s">
        <v>31</v>
      </c>
      <c r="N68" s="5" t="s">
        <v>758</v>
      </c>
      <c r="O68" s="5" t="s">
        <v>103</v>
      </c>
      <c r="P68" s="5" t="s">
        <v>34</v>
      </c>
      <c r="Q68" s="156">
        <v>600</v>
      </c>
      <c r="R68" s="167">
        <v>1</v>
      </c>
      <c r="S68" s="169">
        <v>6415</v>
      </c>
      <c r="U68" s="156">
        <v>38.49</v>
      </c>
      <c r="V68" s="166">
        <v>1.2E-5</v>
      </c>
      <c r="W68" s="166">
        <v>1.08073608195754E-3</v>
      </c>
      <c r="X68" s="166">
        <v>2.4479032395092299E-4</v>
      </c>
    </row>
    <row r="69" spans="1:24">
      <c r="A69" s="5">
        <v>891</v>
      </c>
      <c r="B69" s="5">
        <v>9957</v>
      </c>
      <c r="C69" s="5" t="s">
        <v>908</v>
      </c>
      <c r="D69" s="5" t="s">
        <v>909</v>
      </c>
      <c r="E69" s="5" t="s">
        <v>96</v>
      </c>
      <c r="F69" s="5" t="s">
        <v>910</v>
      </c>
      <c r="G69" s="5" t="s">
        <v>911</v>
      </c>
      <c r="H69" s="5" t="s">
        <v>99</v>
      </c>
      <c r="I69" s="5" t="s">
        <v>684</v>
      </c>
      <c r="J69" s="5" t="s">
        <v>30</v>
      </c>
      <c r="K69" s="5" t="s">
        <v>30</v>
      </c>
      <c r="L69" s="3" t="s">
        <v>101</v>
      </c>
      <c r="M69" s="3" t="s">
        <v>31</v>
      </c>
      <c r="N69" s="5" t="s">
        <v>758</v>
      </c>
      <c r="O69" s="5" t="s">
        <v>103</v>
      </c>
      <c r="P69" s="5" t="s">
        <v>34</v>
      </c>
      <c r="Q69" s="156">
        <v>300</v>
      </c>
      <c r="R69" s="167">
        <v>1</v>
      </c>
      <c r="S69" s="169">
        <v>30530</v>
      </c>
      <c r="U69" s="156">
        <v>91.59</v>
      </c>
      <c r="V69" s="166">
        <v>2.1999999999999999E-5</v>
      </c>
      <c r="W69" s="166">
        <v>2.5716970056246001E-3</v>
      </c>
      <c r="X69" s="166">
        <v>5.8249794156053599E-4</v>
      </c>
    </row>
    <row r="70" spans="1:24">
      <c r="A70" s="5">
        <v>891</v>
      </c>
      <c r="B70" s="5">
        <v>9957</v>
      </c>
      <c r="C70" s="5" t="s">
        <v>912</v>
      </c>
      <c r="D70" s="5" t="s">
        <v>913</v>
      </c>
      <c r="E70" s="5" t="s">
        <v>495</v>
      </c>
      <c r="F70" s="5" t="s">
        <v>914</v>
      </c>
      <c r="G70" s="5" t="s">
        <v>915</v>
      </c>
      <c r="H70" s="5" t="s">
        <v>99</v>
      </c>
      <c r="I70" s="5" t="s">
        <v>684</v>
      </c>
      <c r="J70" s="5" t="s">
        <v>30</v>
      </c>
      <c r="K70" s="5" t="s">
        <v>30</v>
      </c>
      <c r="L70" s="3" t="s">
        <v>101</v>
      </c>
      <c r="M70" s="3" t="s">
        <v>31</v>
      </c>
      <c r="N70" s="5" t="s">
        <v>334</v>
      </c>
      <c r="O70" s="5" t="s">
        <v>103</v>
      </c>
      <c r="P70" s="5" t="s">
        <v>34</v>
      </c>
      <c r="Q70" s="156">
        <v>88497</v>
      </c>
      <c r="R70" s="167">
        <v>1</v>
      </c>
      <c r="S70" s="169">
        <v>454.7</v>
      </c>
      <c r="U70" s="156">
        <v>402.39600000000002</v>
      </c>
      <c r="V70" s="166">
        <v>7.8999999999999996E-5</v>
      </c>
      <c r="W70" s="166">
        <v>1.12986158496128E-2</v>
      </c>
      <c r="X70" s="166">
        <v>2.55917414084489E-3</v>
      </c>
    </row>
    <row r="71" spans="1:24">
      <c r="A71" s="5">
        <v>891</v>
      </c>
      <c r="B71" s="5">
        <v>9957</v>
      </c>
      <c r="C71" s="5" t="s">
        <v>916</v>
      </c>
      <c r="D71" s="5" t="s">
        <v>917</v>
      </c>
      <c r="E71" s="5" t="s">
        <v>96</v>
      </c>
      <c r="F71" s="5" t="s">
        <v>918</v>
      </c>
      <c r="G71" s="5" t="s">
        <v>919</v>
      </c>
      <c r="H71" s="5" t="s">
        <v>99</v>
      </c>
      <c r="I71" s="5" t="s">
        <v>684</v>
      </c>
      <c r="J71" s="5" t="s">
        <v>30</v>
      </c>
      <c r="K71" s="5" t="s">
        <v>30</v>
      </c>
      <c r="L71" s="3" t="s">
        <v>101</v>
      </c>
      <c r="M71" s="3" t="s">
        <v>31</v>
      </c>
      <c r="N71" s="5" t="s">
        <v>758</v>
      </c>
      <c r="O71" s="5" t="s">
        <v>103</v>
      </c>
      <c r="P71" s="5" t="s">
        <v>34</v>
      </c>
      <c r="Q71" s="156">
        <v>5141</v>
      </c>
      <c r="R71" s="167">
        <v>1</v>
      </c>
      <c r="S71" s="169">
        <v>3901</v>
      </c>
      <c r="T71" s="155">
        <v>3.47</v>
      </c>
      <c r="U71" s="156">
        <v>204.02</v>
      </c>
      <c r="V71" s="166">
        <v>1.9000000000000001E-5</v>
      </c>
      <c r="W71" s="166">
        <v>5.7285588295695302E-3</v>
      </c>
      <c r="X71" s="166">
        <v>1.2975376644427999E-3</v>
      </c>
    </row>
    <row r="72" spans="1:24">
      <c r="A72" s="5">
        <v>891</v>
      </c>
      <c r="B72" s="5">
        <v>9957</v>
      </c>
      <c r="C72" s="5" t="s">
        <v>920</v>
      </c>
      <c r="D72" s="5" t="s">
        <v>921</v>
      </c>
      <c r="E72" s="5" t="s">
        <v>96</v>
      </c>
      <c r="F72" s="5" t="s">
        <v>922</v>
      </c>
      <c r="G72" s="5" t="s">
        <v>923</v>
      </c>
      <c r="H72" s="5" t="s">
        <v>99</v>
      </c>
      <c r="I72" s="5" t="s">
        <v>684</v>
      </c>
      <c r="J72" s="5" t="s">
        <v>30</v>
      </c>
      <c r="K72" s="5" t="s">
        <v>653</v>
      </c>
      <c r="L72" s="3" t="s">
        <v>101</v>
      </c>
      <c r="M72" s="3" t="s">
        <v>31</v>
      </c>
      <c r="N72" s="5" t="s">
        <v>924</v>
      </c>
      <c r="O72" s="5" t="s">
        <v>103</v>
      </c>
      <c r="P72" s="5" t="s">
        <v>34</v>
      </c>
      <c r="Q72" s="156">
        <v>3199</v>
      </c>
      <c r="R72" s="167">
        <v>1</v>
      </c>
      <c r="S72" s="169">
        <v>13500</v>
      </c>
      <c r="U72" s="156">
        <v>431.86500000000001</v>
      </c>
      <c r="V72" s="166">
        <v>2.43E-4</v>
      </c>
      <c r="W72" s="166">
        <v>1.21260610037566E-2</v>
      </c>
      <c r="X72" s="166">
        <v>2.74659322559276E-3</v>
      </c>
    </row>
    <row r="73" spans="1:24">
      <c r="A73" s="5">
        <v>891</v>
      </c>
      <c r="B73" s="5">
        <v>9957</v>
      </c>
      <c r="C73" s="5" t="s">
        <v>925</v>
      </c>
      <c r="D73" s="5" t="s">
        <v>926</v>
      </c>
      <c r="E73" s="5" t="s">
        <v>650</v>
      </c>
      <c r="F73" s="5" t="s">
        <v>927</v>
      </c>
      <c r="G73" s="5" t="s">
        <v>928</v>
      </c>
      <c r="H73" s="5" t="s">
        <v>99</v>
      </c>
      <c r="I73" s="5" t="s">
        <v>684</v>
      </c>
      <c r="J73" s="5" t="s">
        <v>644</v>
      </c>
      <c r="K73" s="5" t="s">
        <v>201</v>
      </c>
      <c r="L73" s="3" t="s">
        <v>101</v>
      </c>
      <c r="M73" s="3" t="s">
        <v>929</v>
      </c>
      <c r="N73" s="5" t="s">
        <v>930</v>
      </c>
      <c r="O73" s="5" t="s">
        <v>103</v>
      </c>
      <c r="P73" s="5" t="s">
        <v>361</v>
      </c>
      <c r="Q73" s="156">
        <v>602</v>
      </c>
      <c r="R73" s="167">
        <v>3.306</v>
      </c>
      <c r="S73" s="169">
        <v>16179</v>
      </c>
      <c r="U73" s="156">
        <v>321.99599999999998</v>
      </c>
      <c r="V73" s="166">
        <v>0</v>
      </c>
      <c r="W73" s="166">
        <v>9.04113086979603E-3</v>
      </c>
      <c r="X73" s="166">
        <v>2.0478462701932999E-3</v>
      </c>
    </row>
    <row r="74" spans="1:24">
      <c r="A74" s="5">
        <v>891</v>
      </c>
      <c r="B74" s="5">
        <v>9957</v>
      </c>
      <c r="C74" s="5" t="s">
        <v>931</v>
      </c>
      <c r="D74" s="5" t="s">
        <v>932</v>
      </c>
      <c r="E74" s="5" t="s">
        <v>650</v>
      </c>
      <c r="F74" s="5" t="s">
        <v>933</v>
      </c>
      <c r="G74" s="5" t="s">
        <v>934</v>
      </c>
      <c r="H74" s="5" t="s">
        <v>99</v>
      </c>
      <c r="I74" s="5" t="s">
        <v>684</v>
      </c>
      <c r="J74" s="5" t="s">
        <v>644</v>
      </c>
      <c r="K74" s="5" t="s">
        <v>201</v>
      </c>
      <c r="L74" s="3" t="s">
        <v>101</v>
      </c>
      <c r="M74" s="3" t="s">
        <v>929</v>
      </c>
      <c r="N74" s="5" t="s">
        <v>935</v>
      </c>
      <c r="O74" s="5" t="s">
        <v>103</v>
      </c>
      <c r="P74" s="5" t="s">
        <v>361</v>
      </c>
      <c r="Q74" s="156">
        <v>501</v>
      </c>
      <c r="R74" s="167">
        <v>3.306</v>
      </c>
      <c r="S74" s="169">
        <v>12142</v>
      </c>
      <c r="U74" s="156">
        <v>201.10900000000001</v>
      </c>
      <c r="V74" s="166">
        <v>9.9999999999999995E-7</v>
      </c>
      <c r="W74" s="166">
        <v>5.6468017913332896E-3</v>
      </c>
      <c r="X74" s="166">
        <v>1.27901942283948E-3</v>
      </c>
    </row>
    <row r="75" spans="1:24">
      <c r="A75" s="5">
        <v>891</v>
      </c>
      <c r="B75" s="5">
        <v>9957</v>
      </c>
      <c r="C75" s="5" t="s">
        <v>936</v>
      </c>
      <c r="D75" s="5" t="s">
        <v>937</v>
      </c>
      <c r="E75" s="5" t="s">
        <v>650</v>
      </c>
      <c r="F75" s="5" t="s">
        <v>938</v>
      </c>
      <c r="G75" s="5" t="s">
        <v>939</v>
      </c>
      <c r="H75" s="5" t="s">
        <v>99</v>
      </c>
      <c r="I75" s="5" t="s">
        <v>684</v>
      </c>
      <c r="J75" s="5" t="s">
        <v>644</v>
      </c>
      <c r="K75" s="5" t="s">
        <v>201</v>
      </c>
      <c r="L75" s="3" t="s">
        <v>101</v>
      </c>
      <c r="M75" s="3" t="s">
        <v>929</v>
      </c>
      <c r="N75" s="5" t="s">
        <v>940</v>
      </c>
      <c r="O75" s="5" t="s">
        <v>103</v>
      </c>
      <c r="P75" s="5" t="s">
        <v>361</v>
      </c>
      <c r="Q75" s="156">
        <v>577</v>
      </c>
      <c r="R75" s="167">
        <v>3.306</v>
      </c>
      <c r="S75" s="169">
        <v>21957</v>
      </c>
      <c r="U75" s="156">
        <v>418.84300000000002</v>
      </c>
      <c r="V75" s="166">
        <v>0</v>
      </c>
      <c r="W75" s="166">
        <v>1.17604355019067E-2</v>
      </c>
      <c r="X75" s="166">
        <v>2.66377783103276E-3</v>
      </c>
    </row>
    <row r="76" spans="1:24">
      <c r="A76" s="5">
        <v>891</v>
      </c>
      <c r="B76" s="5">
        <v>9957</v>
      </c>
      <c r="C76" s="5" t="s">
        <v>941</v>
      </c>
      <c r="D76" s="5" t="s">
        <v>942</v>
      </c>
      <c r="E76" s="5" t="s">
        <v>650</v>
      </c>
      <c r="F76" s="5" t="s">
        <v>943</v>
      </c>
      <c r="G76" s="5" t="s">
        <v>944</v>
      </c>
      <c r="H76" s="5" t="s">
        <v>99</v>
      </c>
      <c r="I76" s="5" t="s">
        <v>684</v>
      </c>
      <c r="J76" s="5" t="s">
        <v>644</v>
      </c>
      <c r="K76" s="5" t="s">
        <v>945</v>
      </c>
      <c r="L76" s="3" t="s">
        <v>101</v>
      </c>
      <c r="M76" s="3" t="s">
        <v>946</v>
      </c>
      <c r="N76" s="5" t="s">
        <v>940</v>
      </c>
      <c r="O76" s="5" t="s">
        <v>103</v>
      </c>
      <c r="P76" s="5" t="s">
        <v>361</v>
      </c>
      <c r="Q76" s="156">
        <v>308</v>
      </c>
      <c r="R76" s="167">
        <v>3.306</v>
      </c>
      <c r="S76" s="169">
        <v>17873</v>
      </c>
      <c r="U76" s="156">
        <v>181.99100000000001</v>
      </c>
      <c r="V76" s="166">
        <v>0</v>
      </c>
      <c r="W76" s="166">
        <v>5.1100218985981197E-3</v>
      </c>
      <c r="X76" s="166">
        <v>1.15743698839815E-3</v>
      </c>
    </row>
    <row r="77" spans="1:24">
      <c r="A77" s="5">
        <v>891</v>
      </c>
      <c r="B77" s="5">
        <v>9957</v>
      </c>
      <c r="C77" s="5" t="s">
        <v>947</v>
      </c>
      <c r="D77" s="5" t="s">
        <v>948</v>
      </c>
      <c r="E77" s="5" t="s">
        <v>650</v>
      </c>
      <c r="F77" s="5" t="s">
        <v>949</v>
      </c>
      <c r="G77" s="5" t="s">
        <v>950</v>
      </c>
      <c r="H77" s="5" t="s">
        <v>99</v>
      </c>
      <c r="I77" s="5" t="s">
        <v>684</v>
      </c>
      <c r="J77" s="5" t="s">
        <v>644</v>
      </c>
      <c r="K77" s="5" t="s">
        <v>201</v>
      </c>
      <c r="L77" s="3" t="s">
        <v>101</v>
      </c>
      <c r="M77" s="3" t="s">
        <v>946</v>
      </c>
      <c r="N77" s="5" t="s">
        <v>951</v>
      </c>
      <c r="O77" s="5" t="s">
        <v>103</v>
      </c>
      <c r="P77" s="5" t="s">
        <v>361</v>
      </c>
      <c r="Q77" s="156">
        <v>120</v>
      </c>
      <c r="R77" s="167">
        <v>3.306</v>
      </c>
      <c r="S77" s="169">
        <v>76300</v>
      </c>
      <c r="U77" s="156">
        <v>302.697</v>
      </c>
      <c r="V77" s="166">
        <v>0</v>
      </c>
      <c r="W77" s="166">
        <v>8.4992454888358007E-3</v>
      </c>
      <c r="X77" s="166">
        <v>1.92510742565573E-3</v>
      </c>
    </row>
    <row r="78" spans="1:24">
      <c r="A78" s="5">
        <v>891</v>
      </c>
      <c r="B78" s="5">
        <v>9957</v>
      </c>
      <c r="C78" s="5" t="s">
        <v>952</v>
      </c>
      <c r="D78" s="5" t="s">
        <v>953</v>
      </c>
      <c r="E78" s="5" t="s">
        <v>650</v>
      </c>
      <c r="F78" s="5" t="s">
        <v>954</v>
      </c>
      <c r="G78" s="5" t="s">
        <v>955</v>
      </c>
      <c r="H78" s="5" t="s">
        <v>99</v>
      </c>
      <c r="I78" s="5" t="s">
        <v>684</v>
      </c>
      <c r="J78" s="5" t="s">
        <v>644</v>
      </c>
      <c r="K78" s="5" t="s">
        <v>201</v>
      </c>
      <c r="L78" s="3" t="s">
        <v>101</v>
      </c>
      <c r="M78" s="3" t="s">
        <v>929</v>
      </c>
      <c r="N78" s="5" t="s">
        <v>956</v>
      </c>
      <c r="O78" s="5" t="s">
        <v>103</v>
      </c>
      <c r="P78" s="5" t="s">
        <v>361</v>
      </c>
      <c r="Q78" s="156">
        <v>476</v>
      </c>
      <c r="R78" s="167">
        <v>3.306</v>
      </c>
      <c r="S78" s="169">
        <v>24355</v>
      </c>
      <c r="U78" s="156">
        <v>383.26400000000001</v>
      </c>
      <c r="V78" s="166">
        <v>0</v>
      </c>
      <c r="W78" s="166">
        <v>1.07614223424163E-2</v>
      </c>
      <c r="X78" s="166">
        <v>2.4374980213497598E-3</v>
      </c>
    </row>
    <row r="79" spans="1:24">
      <c r="A79" s="5">
        <v>891</v>
      </c>
      <c r="B79" s="5">
        <v>9957</v>
      </c>
      <c r="C79" s="5" t="s">
        <v>957</v>
      </c>
      <c r="D79" s="5" t="s">
        <v>958</v>
      </c>
      <c r="E79" s="5" t="s">
        <v>650</v>
      </c>
      <c r="F79" s="5" t="s">
        <v>959</v>
      </c>
      <c r="G79" s="5" t="s">
        <v>960</v>
      </c>
      <c r="H79" s="5" t="s">
        <v>99</v>
      </c>
      <c r="I79" s="5" t="s">
        <v>684</v>
      </c>
      <c r="J79" s="5" t="s">
        <v>644</v>
      </c>
      <c r="K79" s="5" t="s">
        <v>201</v>
      </c>
      <c r="L79" s="3" t="s">
        <v>101</v>
      </c>
      <c r="M79" s="3" t="s">
        <v>929</v>
      </c>
      <c r="N79" s="5" t="s">
        <v>930</v>
      </c>
      <c r="O79" s="5" t="s">
        <v>103</v>
      </c>
      <c r="P79" s="5" t="s">
        <v>361</v>
      </c>
      <c r="Q79" s="156">
        <v>4408</v>
      </c>
      <c r="R79" s="167">
        <v>3.306</v>
      </c>
      <c r="S79" s="169">
        <v>3355</v>
      </c>
      <c r="U79" s="156">
        <v>488.91899999999998</v>
      </c>
      <c r="V79" s="166">
        <v>9.9999999999999995E-7</v>
      </c>
      <c r="W79" s="166">
        <v>1.3728045178583901E-2</v>
      </c>
      <c r="X79" s="166">
        <v>3.1094479795581598E-3</v>
      </c>
    </row>
    <row r="80" spans="1:24">
      <c r="A80" s="5">
        <v>891</v>
      </c>
      <c r="B80" s="5">
        <v>9957</v>
      </c>
      <c r="C80" s="5" t="s">
        <v>961</v>
      </c>
      <c r="D80" s="5" t="s">
        <v>962</v>
      </c>
      <c r="E80" s="5" t="s">
        <v>650</v>
      </c>
      <c r="F80" s="5" t="s">
        <v>963</v>
      </c>
      <c r="G80" s="5" t="s">
        <v>964</v>
      </c>
      <c r="H80" s="5" t="s">
        <v>99</v>
      </c>
      <c r="I80" s="5" t="s">
        <v>684</v>
      </c>
      <c r="J80" s="5" t="s">
        <v>644</v>
      </c>
      <c r="K80" s="5" t="s">
        <v>201</v>
      </c>
      <c r="L80" s="3" t="s">
        <v>101</v>
      </c>
      <c r="M80" s="3" t="s">
        <v>929</v>
      </c>
      <c r="N80" s="5" t="s">
        <v>930</v>
      </c>
      <c r="O80" s="5" t="s">
        <v>103</v>
      </c>
      <c r="P80" s="5" t="s">
        <v>361</v>
      </c>
      <c r="Q80" s="156">
        <v>1926</v>
      </c>
      <c r="R80" s="167">
        <v>3.306</v>
      </c>
      <c r="S80" s="169">
        <v>8407</v>
      </c>
      <c r="U80" s="156">
        <v>535.30399999999997</v>
      </c>
      <c r="V80" s="166">
        <v>3.0000000000000001E-6</v>
      </c>
      <c r="W80" s="166">
        <v>1.50304477986306E-2</v>
      </c>
      <c r="X80" s="166">
        <v>3.4044465130560701E-3</v>
      </c>
    </row>
    <row r="81" spans="1:24">
      <c r="A81" s="5">
        <v>891</v>
      </c>
      <c r="B81" s="5">
        <v>9957</v>
      </c>
      <c r="C81" s="5" t="s">
        <v>965</v>
      </c>
      <c r="D81" s="5" t="s">
        <v>966</v>
      </c>
      <c r="E81" s="5" t="s">
        <v>650</v>
      </c>
      <c r="F81" s="5" t="s">
        <v>965</v>
      </c>
      <c r="G81" s="5" t="s">
        <v>967</v>
      </c>
      <c r="H81" s="5" t="s">
        <v>99</v>
      </c>
      <c r="I81" s="5" t="s">
        <v>684</v>
      </c>
      <c r="J81" s="5" t="s">
        <v>644</v>
      </c>
      <c r="K81" s="5" t="s">
        <v>201</v>
      </c>
      <c r="L81" s="3" t="s">
        <v>101</v>
      </c>
      <c r="M81" s="3" t="s">
        <v>929</v>
      </c>
      <c r="N81" s="5" t="s">
        <v>968</v>
      </c>
      <c r="O81" s="5" t="s">
        <v>103</v>
      </c>
      <c r="P81" s="5" t="s">
        <v>361</v>
      </c>
      <c r="Q81" s="156">
        <v>116</v>
      </c>
      <c r="R81" s="167">
        <v>3.306</v>
      </c>
      <c r="S81" s="169">
        <v>73438</v>
      </c>
      <c r="U81" s="156">
        <v>281.63200000000001</v>
      </c>
      <c r="V81" s="166">
        <v>0</v>
      </c>
      <c r="W81" s="166">
        <v>7.9077588973633008E-3</v>
      </c>
      <c r="X81" s="166">
        <v>1.7911337416487E-3</v>
      </c>
    </row>
    <row r="82" spans="1:24">
      <c r="A82" s="5">
        <v>891</v>
      </c>
      <c r="B82" s="5">
        <v>9957</v>
      </c>
      <c r="C82" s="5" t="s">
        <v>969</v>
      </c>
      <c r="D82" s="5" t="s">
        <v>970</v>
      </c>
      <c r="E82" s="5" t="s">
        <v>650</v>
      </c>
      <c r="F82" s="5" t="s">
        <v>971</v>
      </c>
      <c r="G82" s="5" t="s">
        <v>972</v>
      </c>
      <c r="H82" s="5" t="s">
        <v>99</v>
      </c>
      <c r="I82" s="5" t="s">
        <v>684</v>
      </c>
      <c r="J82" s="5" t="s">
        <v>644</v>
      </c>
      <c r="K82" s="5" t="s">
        <v>201</v>
      </c>
      <c r="L82" s="3" t="s">
        <v>101</v>
      </c>
      <c r="M82" s="3" t="s">
        <v>929</v>
      </c>
      <c r="N82" s="5" t="s">
        <v>973</v>
      </c>
      <c r="O82" s="5" t="s">
        <v>103</v>
      </c>
      <c r="P82" s="5" t="s">
        <v>361</v>
      </c>
      <c r="Q82" s="156">
        <v>184</v>
      </c>
      <c r="R82" s="167">
        <v>3.306</v>
      </c>
      <c r="S82" s="169">
        <v>51795</v>
      </c>
      <c r="U82" s="156">
        <v>315.07100000000003</v>
      </c>
      <c r="V82" s="166">
        <v>0</v>
      </c>
      <c r="W82" s="166">
        <v>8.8466786039036807E-3</v>
      </c>
      <c r="X82" s="166">
        <v>2.0038021839862701E-3</v>
      </c>
    </row>
    <row r="83" spans="1:24">
      <c r="A83" s="5">
        <v>891</v>
      </c>
      <c r="B83" s="5">
        <v>9957</v>
      </c>
      <c r="C83" s="5" t="s">
        <v>861</v>
      </c>
      <c r="D83" s="5" t="s">
        <v>862</v>
      </c>
      <c r="E83" s="5" t="s">
        <v>96</v>
      </c>
      <c r="F83" s="5" t="s">
        <v>974</v>
      </c>
      <c r="G83" s="5" t="s">
        <v>975</v>
      </c>
      <c r="H83" s="5" t="s">
        <v>99</v>
      </c>
      <c r="I83" s="5" t="s">
        <v>684</v>
      </c>
      <c r="J83" s="5" t="s">
        <v>644</v>
      </c>
      <c r="K83" s="5" t="s">
        <v>30</v>
      </c>
      <c r="L83" s="3" t="s">
        <v>101</v>
      </c>
      <c r="M83" s="3" t="s">
        <v>929</v>
      </c>
      <c r="N83" s="5" t="s">
        <v>973</v>
      </c>
      <c r="O83" s="5" t="s">
        <v>103</v>
      </c>
      <c r="P83" s="5" t="s">
        <v>361</v>
      </c>
      <c r="Q83" s="156">
        <v>353</v>
      </c>
      <c r="R83" s="167">
        <v>3.306</v>
      </c>
      <c r="S83" s="169">
        <v>14478</v>
      </c>
      <c r="U83" s="156">
        <v>168.96100000000001</v>
      </c>
      <c r="V83" s="166">
        <v>6.0000000000000002E-6</v>
      </c>
      <c r="W83" s="166">
        <v>4.7441440469790002E-3</v>
      </c>
      <c r="X83" s="166">
        <v>1.0745644357744899E-3</v>
      </c>
    </row>
    <row r="84" spans="1:24">
      <c r="A84" s="5">
        <v>891</v>
      </c>
      <c r="B84" s="5">
        <v>9957</v>
      </c>
      <c r="C84" s="5" t="s">
        <v>976</v>
      </c>
      <c r="D84" s="5" t="s">
        <v>977</v>
      </c>
      <c r="E84" s="5" t="s">
        <v>650</v>
      </c>
      <c r="F84" s="5" t="s">
        <v>976</v>
      </c>
      <c r="G84" s="5" t="s">
        <v>978</v>
      </c>
      <c r="H84" s="5" t="s">
        <v>99</v>
      </c>
      <c r="I84" s="5" t="s">
        <v>684</v>
      </c>
      <c r="J84" s="5" t="s">
        <v>644</v>
      </c>
      <c r="K84" s="5" t="s">
        <v>201</v>
      </c>
      <c r="L84" s="3" t="s">
        <v>101</v>
      </c>
      <c r="M84" s="3" t="s">
        <v>946</v>
      </c>
      <c r="N84" s="5" t="s">
        <v>940</v>
      </c>
      <c r="O84" s="5" t="s">
        <v>103</v>
      </c>
      <c r="P84" s="5" t="s">
        <v>361</v>
      </c>
      <c r="Q84" s="156">
        <v>895</v>
      </c>
      <c r="R84" s="167">
        <v>3.306</v>
      </c>
      <c r="S84" s="169">
        <v>6973</v>
      </c>
      <c r="T84" s="155">
        <v>0.35799999999999998</v>
      </c>
      <c r="U84" s="156">
        <v>207.506</v>
      </c>
      <c r="V84" s="166">
        <v>9.9999999999999995E-7</v>
      </c>
      <c r="W84" s="166">
        <v>5.8264156519024597E-3</v>
      </c>
      <c r="X84" s="166">
        <v>1.3197025607940901E-3</v>
      </c>
    </row>
    <row r="85" spans="1:24">
      <c r="A85" s="5">
        <v>891</v>
      </c>
      <c r="B85" s="5">
        <v>9957</v>
      </c>
      <c r="C85" s="5" t="s">
        <v>979</v>
      </c>
      <c r="D85" s="5" t="s">
        <v>980</v>
      </c>
      <c r="E85" s="5" t="s">
        <v>650</v>
      </c>
      <c r="F85" s="5" t="s">
        <v>981</v>
      </c>
      <c r="G85" s="5" t="s">
        <v>982</v>
      </c>
      <c r="H85" s="5" t="s">
        <v>99</v>
      </c>
      <c r="I85" s="5" t="s">
        <v>684</v>
      </c>
      <c r="J85" s="5" t="s">
        <v>644</v>
      </c>
      <c r="K85" s="5" t="s">
        <v>201</v>
      </c>
      <c r="L85" s="3" t="s">
        <v>101</v>
      </c>
      <c r="M85" s="3" t="s">
        <v>929</v>
      </c>
      <c r="N85" s="5" t="s">
        <v>930</v>
      </c>
      <c r="O85" s="5" t="s">
        <v>103</v>
      </c>
      <c r="P85" s="5" t="s">
        <v>361</v>
      </c>
      <c r="Q85" s="156">
        <v>918</v>
      </c>
      <c r="R85" s="167">
        <v>3.306</v>
      </c>
      <c r="S85" s="169">
        <v>18658</v>
      </c>
      <c r="T85" s="155">
        <v>8.9999999999999993E-3</v>
      </c>
      <c r="U85" s="156">
        <v>566.28300000000002</v>
      </c>
      <c r="V85" s="166">
        <v>0</v>
      </c>
      <c r="W85" s="166">
        <v>1.5900311599709501E-2</v>
      </c>
      <c r="X85" s="166">
        <v>3.6014735626883898E-3</v>
      </c>
    </row>
    <row r="86" spans="1:24">
      <c r="A86" s="5">
        <v>891</v>
      </c>
      <c r="B86" s="5">
        <v>9957</v>
      </c>
      <c r="C86" s="5" t="s">
        <v>983</v>
      </c>
      <c r="D86" s="5" t="s">
        <v>984</v>
      </c>
      <c r="E86" s="5" t="s">
        <v>650</v>
      </c>
      <c r="F86" s="5" t="s">
        <v>983</v>
      </c>
      <c r="G86" s="5" t="s">
        <v>985</v>
      </c>
      <c r="H86" s="5" t="s">
        <v>99</v>
      </c>
      <c r="I86" s="5" t="s">
        <v>684</v>
      </c>
      <c r="J86" s="5" t="s">
        <v>644</v>
      </c>
      <c r="K86" s="5" t="s">
        <v>201</v>
      </c>
      <c r="L86" s="3" t="s">
        <v>101</v>
      </c>
      <c r="M86" s="3" t="s">
        <v>946</v>
      </c>
      <c r="N86" s="5" t="s">
        <v>986</v>
      </c>
      <c r="O86" s="5" t="s">
        <v>103</v>
      </c>
      <c r="P86" s="5" t="s">
        <v>361</v>
      </c>
      <c r="Q86" s="156">
        <v>374</v>
      </c>
      <c r="R86" s="167">
        <v>3.306</v>
      </c>
      <c r="S86" s="169">
        <v>28124</v>
      </c>
      <c r="U86" s="156">
        <v>347.738</v>
      </c>
      <c r="V86" s="166">
        <v>0</v>
      </c>
      <c r="W86" s="166">
        <v>9.7638990572169893E-3</v>
      </c>
      <c r="X86" s="166">
        <v>2.2115556731584799E-3</v>
      </c>
    </row>
    <row r="87" spans="1:24">
      <c r="A87" s="5">
        <v>891</v>
      </c>
      <c r="B87" s="5">
        <v>9957</v>
      </c>
      <c r="C87" s="5" t="s">
        <v>685</v>
      </c>
      <c r="D87" s="5" t="s">
        <v>686</v>
      </c>
      <c r="E87" s="5" t="s">
        <v>650</v>
      </c>
      <c r="F87" s="5" t="s">
        <v>987</v>
      </c>
      <c r="G87" s="5" t="s">
        <v>688</v>
      </c>
      <c r="H87" s="5" t="s">
        <v>99</v>
      </c>
      <c r="I87" s="5" t="s">
        <v>684</v>
      </c>
      <c r="J87" s="5" t="s">
        <v>644</v>
      </c>
      <c r="K87" s="5" t="s">
        <v>201</v>
      </c>
      <c r="L87" s="3" t="s">
        <v>101</v>
      </c>
      <c r="M87" s="3" t="s">
        <v>946</v>
      </c>
      <c r="N87" s="5" t="s">
        <v>988</v>
      </c>
      <c r="O87" s="5" t="s">
        <v>103</v>
      </c>
      <c r="P87" s="5" t="s">
        <v>361</v>
      </c>
      <c r="Q87" s="156">
        <v>451</v>
      </c>
      <c r="R87" s="167">
        <v>3.306</v>
      </c>
      <c r="S87" s="169">
        <v>9625</v>
      </c>
      <c r="U87" s="156">
        <v>143.50899999999999</v>
      </c>
      <c r="V87" s="166">
        <v>6.9999999999999999E-6</v>
      </c>
      <c r="W87" s="166">
        <v>4.02950658162408E-3</v>
      </c>
      <c r="X87" s="166">
        <v>9.1269666845165205E-4</v>
      </c>
    </row>
    <row r="88" spans="1:24">
      <c r="A88" s="5">
        <v>891</v>
      </c>
      <c r="B88" s="5">
        <v>9957</v>
      </c>
      <c r="C88" s="5" t="s">
        <v>989</v>
      </c>
      <c r="D88" s="5" t="s">
        <v>990</v>
      </c>
      <c r="E88" s="5" t="s">
        <v>650</v>
      </c>
      <c r="F88" s="5" t="s">
        <v>991</v>
      </c>
      <c r="G88" s="5" t="s">
        <v>992</v>
      </c>
      <c r="H88" s="5" t="s">
        <v>99</v>
      </c>
      <c r="I88" s="5" t="s">
        <v>684</v>
      </c>
      <c r="J88" s="5" t="s">
        <v>644</v>
      </c>
      <c r="K88" s="5" t="s">
        <v>201</v>
      </c>
      <c r="L88" s="3" t="s">
        <v>101</v>
      </c>
      <c r="M88" s="3" t="s">
        <v>929</v>
      </c>
      <c r="N88" s="5" t="s">
        <v>973</v>
      </c>
      <c r="O88" s="5" t="s">
        <v>103</v>
      </c>
      <c r="P88" s="5" t="s">
        <v>361</v>
      </c>
      <c r="Q88" s="156">
        <v>436</v>
      </c>
      <c r="R88" s="167">
        <v>3.306</v>
      </c>
      <c r="S88" s="169">
        <v>20362</v>
      </c>
      <c r="U88" s="156">
        <v>293.50099999999998</v>
      </c>
      <c r="V88" s="166">
        <v>9.9999999999999995E-7</v>
      </c>
      <c r="W88" s="166">
        <v>8.2410303163654598E-3</v>
      </c>
      <c r="X88" s="166">
        <v>1.8666208286286701E-3</v>
      </c>
    </row>
    <row r="89" spans="1:24">
      <c r="A89" s="5">
        <v>891</v>
      </c>
      <c r="B89" s="5">
        <v>9957</v>
      </c>
      <c r="C89" s="5" t="s">
        <v>993</v>
      </c>
      <c r="D89" s="5" t="s">
        <v>994</v>
      </c>
      <c r="E89" s="5" t="s">
        <v>650</v>
      </c>
      <c r="F89" s="5" t="s">
        <v>995</v>
      </c>
      <c r="G89" s="5" t="s">
        <v>996</v>
      </c>
      <c r="H89" s="5" t="s">
        <v>99</v>
      </c>
      <c r="I89" s="5" t="s">
        <v>684</v>
      </c>
      <c r="J89" s="5" t="s">
        <v>644</v>
      </c>
      <c r="K89" s="5" t="s">
        <v>715</v>
      </c>
      <c r="L89" s="3" t="s">
        <v>101</v>
      </c>
      <c r="M89" s="3" t="s">
        <v>997</v>
      </c>
      <c r="N89" s="5" t="s">
        <v>935</v>
      </c>
      <c r="O89" s="5" t="s">
        <v>103</v>
      </c>
      <c r="P89" s="5" t="s">
        <v>998</v>
      </c>
      <c r="Q89" s="156">
        <v>3960</v>
      </c>
      <c r="R89" s="167">
        <v>4.4409000000000001</v>
      </c>
      <c r="S89" s="169">
        <v>1366</v>
      </c>
      <c r="U89" s="156">
        <v>240.22399999999999</v>
      </c>
      <c r="V89" s="166">
        <v>8.8999999999999995E-5</v>
      </c>
      <c r="W89" s="166">
        <v>6.7451035190650597E-3</v>
      </c>
      <c r="X89" s="166">
        <v>1.52778842409309E-3</v>
      </c>
    </row>
    <row r="90" spans="1:24">
      <c r="A90" s="5">
        <v>891</v>
      </c>
      <c r="B90" s="5">
        <v>9957</v>
      </c>
      <c r="C90" s="5" t="s">
        <v>999</v>
      </c>
      <c r="D90" s="5" t="s">
        <v>1000</v>
      </c>
      <c r="E90" s="5" t="s">
        <v>650</v>
      </c>
      <c r="F90" s="5" t="s">
        <v>1001</v>
      </c>
      <c r="G90" s="5" t="s">
        <v>1002</v>
      </c>
      <c r="H90" s="5" t="s">
        <v>99</v>
      </c>
      <c r="I90" s="5" t="s">
        <v>684</v>
      </c>
      <c r="J90" s="5" t="s">
        <v>644</v>
      </c>
      <c r="K90" s="5" t="s">
        <v>201</v>
      </c>
      <c r="L90" s="3" t="s">
        <v>101</v>
      </c>
      <c r="M90" s="3" t="s">
        <v>946</v>
      </c>
      <c r="N90" s="5" t="s">
        <v>1003</v>
      </c>
      <c r="O90" s="5" t="s">
        <v>103</v>
      </c>
      <c r="P90" s="5" t="s">
        <v>361</v>
      </c>
      <c r="Q90" s="156">
        <v>354</v>
      </c>
      <c r="R90" s="167">
        <v>3.306</v>
      </c>
      <c r="S90" s="169">
        <v>41442</v>
      </c>
      <c r="U90" s="156">
        <v>485.00599999999997</v>
      </c>
      <c r="V90" s="166">
        <v>1.9999999999999999E-6</v>
      </c>
      <c r="W90" s="166">
        <v>1.36181639327337E-2</v>
      </c>
      <c r="X90" s="166">
        <v>3.0845595112106599E-3</v>
      </c>
    </row>
    <row r="91" spans="1:24">
      <c r="A91" s="5">
        <v>891</v>
      </c>
      <c r="B91" s="5">
        <v>9957</v>
      </c>
      <c r="C91" s="5" t="s">
        <v>1004</v>
      </c>
      <c r="D91" s="5" t="s">
        <v>1005</v>
      </c>
      <c r="E91" s="5" t="s">
        <v>650</v>
      </c>
      <c r="F91" s="5" t="s">
        <v>1006</v>
      </c>
      <c r="G91" s="5" t="s">
        <v>1007</v>
      </c>
      <c r="H91" s="5" t="s">
        <v>99</v>
      </c>
      <c r="I91" s="5" t="s">
        <v>684</v>
      </c>
      <c r="J91" s="5" t="s">
        <v>644</v>
      </c>
      <c r="K91" s="5" t="s">
        <v>201</v>
      </c>
      <c r="L91" s="3" t="s">
        <v>101</v>
      </c>
      <c r="M91" s="3" t="s">
        <v>929</v>
      </c>
      <c r="N91" s="5" t="s">
        <v>973</v>
      </c>
      <c r="O91" s="5" t="s">
        <v>103</v>
      </c>
      <c r="P91" s="5" t="s">
        <v>361</v>
      </c>
      <c r="Q91" s="156">
        <v>121</v>
      </c>
      <c r="R91" s="167">
        <v>3.306</v>
      </c>
      <c r="S91" s="169">
        <v>23700</v>
      </c>
      <c r="T91" s="155">
        <v>0.05</v>
      </c>
      <c r="U91" s="156">
        <v>94.971000000000004</v>
      </c>
      <c r="V91" s="166">
        <v>0</v>
      </c>
      <c r="W91" s="166">
        <v>2.6666389825047401E-3</v>
      </c>
      <c r="X91" s="166">
        <v>6.0400261570349196E-4</v>
      </c>
    </row>
    <row r="92" spans="1:24">
      <c r="A92" s="5">
        <v>891</v>
      </c>
      <c r="B92" s="5">
        <v>9957</v>
      </c>
      <c r="C92" s="5" t="s">
        <v>1008</v>
      </c>
      <c r="D92" s="5" t="s">
        <v>1009</v>
      </c>
      <c r="E92" s="5" t="s">
        <v>650</v>
      </c>
      <c r="F92" s="5" t="s">
        <v>1010</v>
      </c>
      <c r="G92" s="5" t="s">
        <v>1011</v>
      </c>
      <c r="H92" s="5" t="s">
        <v>99</v>
      </c>
      <c r="I92" s="5" t="s">
        <v>684</v>
      </c>
      <c r="J92" s="5" t="s">
        <v>644</v>
      </c>
      <c r="K92" s="5" t="s">
        <v>201</v>
      </c>
      <c r="L92" s="3" t="s">
        <v>101</v>
      </c>
      <c r="M92" s="3" t="s">
        <v>929</v>
      </c>
      <c r="N92" s="5" t="s">
        <v>935</v>
      </c>
      <c r="O92" s="5" t="s">
        <v>103</v>
      </c>
      <c r="P92" s="5" t="s">
        <v>361</v>
      </c>
      <c r="Q92" s="156">
        <v>17661</v>
      </c>
      <c r="R92" s="167">
        <v>3.306</v>
      </c>
      <c r="S92" s="169">
        <v>0.02</v>
      </c>
      <c r="U92" s="156">
        <v>1.2E-2</v>
      </c>
      <c r="V92" s="166">
        <v>3.1999999999999999E-5</v>
      </c>
      <c r="W92" s="166">
        <v>3.2788373651884902E-7</v>
      </c>
      <c r="X92" s="166">
        <v>7.4266758943874801E-8</v>
      </c>
    </row>
    <row r="93" spans="1:24">
      <c r="A93" s="5">
        <v>891</v>
      </c>
      <c r="B93" s="5">
        <v>9957</v>
      </c>
      <c r="C93" s="5" t="s">
        <v>1012</v>
      </c>
      <c r="D93" s="5" t="s">
        <v>1013</v>
      </c>
      <c r="E93" s="5" t="s">
        <v>650</v>
      </c>
      <c r="F93" s="5" t="s">
        <v>1014</v>
      </c>
      <c r="G93" s="5" t="s">
        <v>1015</v>
      </c>
      <c r="H93" s="5" t="s">
        <v>99</v>
      </c>
      <c r="I93" s="5" t="s">
        <v>684</v>
      </c>
      <c r="J93" s="5" t="s">
        <v>644</v>
      </c>
      <c r="K93" s="5" t="s">
        <v>945</v>
      </c>
      <c r="L93" s="3" t="s">
        <v>101</v>
      </c>
      <c r="M93" s="3" t="s">
        <v>946</v>
      </c>
      <c r="N93" s="5" t="s">
        <v>930</v>
      </c>
      <c r="O93" s="5" t="s">
        <v>103</v>
      </c>
      <c r="P93" s="5" t="s">
        <v>361</v>
      </c>
      <c r="Q93" s="156">
        <v>375</v>
      </c>
      <c r="R93" s="167">
        <v>3.306</v>
      </c>
      <c r="S93" s="169">
        <v>27929</v>
      </c>
      <c r="T93" s="155">
        <v>0.24199999999999999</v>
      </c>
      <c r="U93" s="156">
        <v>347.04899999999998</v>
      </c>
      <c r="V93" s="166">
        <v>0</v>
      </c>
      <c r="W93" s="166">
        <v>9.7445594391805598E-3</v>
      </c>
      <c r="X93" s="166">
        <v>2.2071751852269098E-3</v>
      </c>
    </row>
    <row r="94" spans="1:24">
      <c r="A94" s="5">
        <v>891</v>
      </c>
      <c r="B94" s="5">
        <v>9957</v>
      </c>
      <c r="C94" s="5" t="s">
        <v>1016</v>
      </c>
      <c r="D94" s="5" t="s">
        <v>1017</v>
      </c>
      <c r="E94" s="5" t="s">
        <v>650</v>
      </c>
      <c r="F94" s="5" t="s">
        <v>1018</v>
      </c>
      <c r="G94" s="5" t="s">
        <v>1019</v>
      </c>
      <c r="H94" s="5" t="s">
        <v>99</v>
      </c>
      <c r="I94" s="5" t="s">
        <v>684</v>
      </c>
      <c r="J94" s="5" t="s">
        <v>644</v>
      </c>
      <c r="K94" s="5" t="s">
        <v>201</v>
      </c>
      <c r="L94" s="3" t="s">
        <v>101</v>
      </c>
      <c r="M94" s="3" t="s">
        <v>946</v>
      </c>
      <c r="N94" s="5" t="s">
        <v>1020</v>
      </c>
      <c r="O94" s="5" t="s">
        <v>103</v>
      </c>
      <c r="P94" s="5" t="s">
        <v>361</v>
      </c>
      <c r="Q94" s="156">
        <v>760</v>
      </c>
      <c r="R94" s="167">
        <v>3.306</v>
      </c>
      <c r="S94" s="169">
        <v>9797</v>
      </c>
      <c r="U94" s="156">
        <v>246.15600000000001</v>
      </c>
      <c r="V94" s="166">
        <v>0</v>
      </c>
      <c r="W94" s="166">
        <v>6.9116428703729299E-3</v>
      </c>
      <c r="X94" s="166">
        <v>1.56551014213121E-3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 N33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26"/>
  <sheetViews>
    <sheetView rightToLeft="1" workbookViewId="0">
      <selection activeCell="L26" sqref="L26"/>
    </sheetView>
  </sheetViews>
  <sheetFormatPr defaultColWidth="0" defaultRowHeight="14.25"/>
  <cols>
    <col min="1" max="2" width="11.625" style="3" customWidth="1"/>
    <col min="3" max="3" width="26.25" style="3" customWidth="1"/>
    <col min="4" max="4" width="24.25" style="3" customWidth="1"/>
    <col min="5" max="5" width="11.625" style="5" customWidth="1"/>
    <col min="6" max="6" width="26.375" style="3" customWidth="1"/>
    <col min="7" max="7" width="17.5" style="3" customWidth="1"/>
    <col min="8" max="15" width="11.625" style="3" customWidth="1"/>
    <col min="16" max="16" width="11.625" style="5" customWidth="1"/>
    <col min="17" max="23" width="11.625" style="3" customWidth="1"/>
    <col min="24" max="24" width="11.625" style="3" hidden="1" customWidth="1"/>
    <col min="25" max="25" width="9" style="3" hidden="1" customWidth="1"/>
    <col min="26" max="16384" width="9" style="3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83</v>
      </c>
      <c r="E1" s="22" t="s">
        <v>84</v>
      </c>
      <c r="F1" s="22" t="s">
        <v>3</v>
      </c>
      <c r="G1" s="22" t="s">
        <v>4</v>
      </c>
      <c r="H1" s="22" t="s">
        <v>85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1021</v>
      </c>
      <c r="N1" s="22" t="s">
        <v>87</v>
      </c>
      <c r="O1" s="22" t="s">
        <v>11</v>
      </c>
      <c r="P1" s="22" t="s">
        <v>17</v>
      </c>
      <c r="Q1" s="162" t="s">
        <v>18</v>
      </c>
      <c r="R1" s="168" t="s">
        <v>19</v>
      </c>
      <c r="S1" s="22" t="s">
        <v>16</v>
      </c>
      <c r="T1" s="22" t="s">
        <v>20</v>
      </c>
      <c r="U1" s="164" t="s">
        <v>23</v>
      </c>
      <c r="V1" s="164" t="s">
        <v>24</v>
      </c>
      <c r="W1" s="164" t="s">
        <v>25</v>
      </c>
    </row>
    <row r="2" spans="1:23">
      <c r="A2" s="23">
        <v>891</v>
      </c>
      <c r="B2" s="23">
        <v>9957</v>
      </c>
      <c r="C2" s="23" t="s">
        <v>1022</v>
      </c>
      <c r="D2" s="23" t="s">
        <v>1023</v>
      </c>
      <c r="E2" s="21" t="s">
        <v>96</v>
      </c>
      <c r="F2" s="23" t="s">
        <v>1024</v>
      </c>
      <c r="G2" s="23" t="s">
        <v>1025</v>
      </c>
      <c r="H2" s="21" t="s">
        <v>99</v>
      </c>
      <c r="I2" s="23" t="s">
        <v>1026</v>
      </c>
      <c r="J2" s="21" t="s">
        <v>30</v>
      </c>
      <c r="K2" s="21" t="s">
        <v>201</v>
      </c>
      <c r="L2" s="21" t="s">
        <v>31</v>
      </c>
      <c r="M2" s="23" t="s">
        <v>1027</v>
      </c>
      <c r="N2" s="23" t="s">
        <v>103</v>
      </c>
      <c r="O2" s="21" t="s">
        <v>34</v>
      </c>
      <c r="P2" s="158">
        <v>1747</v>
      </c>
      <c r="Q2" s="171">
        <v>1</v>
      </c>
      <c r="R2" s="172">
        <v>9467</v>
      </c>
      <c r="S2" s="23"/>
      <c r="T2" s="157">
        <v>165.38800000000001</v>
      </c>
      <c r="U2" s="170">
        <v>2.0000000000000002E-5</v>
      </c>
      <c r="V2" s="170">
        <v>6.3167751718763597E-3</v>
      </c>
      <c r="W2" s="170">
        <v>1.0518446880970101E-3</v>
      </c>
    </row>
    <row r="3" spans="1:23">
      <c r="A3" s="23">
        <v>891</v>
      </c>
      <c r="B3" s="23">
        <v>9957</v>
      </c>
      <c r="C3" s="23" t="s">
        <v>1022</v>
      </c>
      <c r="D3" s="23" t="s">
        <v>1023</v>
      </c>
      <c r="E3" s="21" t="s">
        <v>96</v>
      </c>
      <c r="F3" s="23" t="s">
        <v>1028</v>
      </c>
      <c r="G3" s="23" t="s">
        <v>1029</v>
      </c>
      <c r="H3" s="21" t="s">
        <v>99</v>
      </c>
      <c r="I3" s="23" t="s">
        <v>1030</v>
      </c>
      <c r="J3" s="21" t="s">
        <v>30</v>
      </c>
      <c r="K3" s="21" t="s">
        <v>30</v>
      </c>
      <c r="L3" s="21" t="s">
        <v>31</v>
      </c>
      <c r="M3" s="23" t="s">
        <v>1031</v>
      </c>
      <c r="N3" s="23" t="s">
        <v>103</v>
      </c>
      <c r="O3" s="21" t="s">
        <v>34</v>
      </c>
      <c r="P3" s="158">
        <v>15134</v>
      </c>
      <c r="Q3" s="171">
        <v>1</v>
      </c>
      <c r="R3" s="172">
        <v>4757</v>
      </c>
      <c r="S3" s="23"/>
      <c r="T3" s="157">
        <v>719.92399999999998</v>
      </c>
      <c r="U3" s="170">
        <v>2.52E-4</v>
      </c>
      <c r="V3" s="170">
        <v>2.7496474810384201E-2</v>
      </c>
      <c r="W3" s="170">
        <v>4.57860540920674E-3</v>
      </c>
    </row>
    <row r="4" spans="1:23">
      <c r="A4" s="23">
        <v>891</v>
      </c>
      <c r="B4" s="23">
        <v>9957</v>
      </c>
      <c r="C4" s="23" t="s">
        <v>1022</v>
      </c>
      <c r="D4" s="23" t="s">
        <v>1023</v>
      </c>
      <c r="E4" s="21" t="s">
        <v>96</v>
      </c>
      <c r="F4" s="23" t="s">
        <v>1032</v>
      </c>
      <c r="G4" s="23" t="s">
        <v>1033</v>
      </c>
      <c r="H4" s="21" t="s">
        <v>99</v>
      </c>
      <c r="I4" s="23" t="s">
        <v>1026</v>
      </c>
      <c r="J4" s="21" t="s">
        <v>30</v>
      </c>
      <c r="K4" s="21" t="s">
        <v>201</v>
      </c>
      <c r="L4" s="21" t="s">
        <v>31</v>
      </c>
      <c r="M4" s="23" t="s">
        <v>1027</v>
      </c>
      <c r="N4" s="23" t="s">
        <v>103</v>
      </c>
      <c r="O4" s="21" t="s">
        <v>34</v>
      </c>
      <c r="P4" s="158">
        <v>45779</v>
      </c>
      <c r="Q4" s="171">
        <v>1</v>
      </c>
      <c r="R4" s="172">
        <v>8410</v>
      </c>
      <c r="S4" s="23"/>
      <c r="T4" s="157">
        <v>3850.0140000000001</v>
      </c>
      <c r="U4" s="170">
        <v>1.8779999999999999E-3</v>
      </c>
      <c r="V4" s="170">
        <v>0.147045735860451</v>
      </c>
      <c r="W4" s="170">
        <v>2.4485480639037601E-2</v>
      </c>
    </row>
    <row r="5" spans="1:23">
      <c r="A5" s="23">
        <v>891</v>
      </c>
      <c r="B5" s="23">
        <v>9957</v>
      </c>
      <c r="C5" s="23" t="s">
        <v>1034</v>
      </c>
      <c r="D5" s="23" t="s">
        <v>1035</v>
      </c>
      <c r="E5" s="21" t="s">
        <v>96</v>
      </c>
      <c r="F5" s="23" t="s">
        <v>1036</v>
      </c>
      <c r="G5" s="23" t="s">
        <v>1037</v>
      </c>
      <c r="H5" s="21" t="s">
        <v>99</v>
      </c>
      <c r="I5" s="23" t="s">
        <v>1026</v>
      </c>
      <c r="J5" s="21" t="s">
        <v>30</v>
      </c>
      <c r="K5" s="21" t="s">
        <v>653</v>
      </c>
      <c r="L5" s="21" t="s">
        <v>31</v>
      </c>
      <c r="M5" s="23" t="s">
        <v>1038</v>
      </c>
      <c r="N5" s="23" t="s">
        <v>103</v>
      </c>
      <c r="O5" s="21" t="s">
        <v>34</v>
      </c>
      <c r="P5" s="158">
        <v>89910</v>
      </c>
      <c r="Q5" s="171">
        <v>1</v>
      </c>
      <c r="R5" s="172">
        <v>921.9</v>
      </c>
      <c r="S5" s="23"/>
      <c r="T5" s="157">
        <v>828.88</v>
      </c>
      <c r="U5" s="170">
        <v>1.7899999999999999E-4</v>
      </c>
      <c r="V5" s="170">
        <v>3.1657888867173703E-2</v>
      </c>
      <c r="W5" s="170">
        <v>5.2715477969767404E-3</v>
      </c>
    </row>
    <row r="6" spans="1:23">
      <c r="A6" s="23">
        <v>891</v>
      </c>
      <c r="B6" s="23">
        <v>9957</v>
      </c>
      <c r="C6" s="23" t="s">
        <v>1034</v>
      </c>
      <c r="D6" s="23" t="s">
        <v>1035</v>
      </c>
      <c r="E6" s="21" t="s">
        <v>96</v>
      </c>
      <c r="F6" s="23" t="s">
        <v>1039</v>
      </c>
      <c r="G6" s="23" t="s">
        <v>1040</v>
      </c>
      <c r="H6" s="21" t="s">
        <v>99</v>
      </c>
      <c r="I6" s="23" t="s">
        <v>1030</v>
      </c>
      <c r="J6" s="21" t="s">
        <v>30</v>
      </c>
      <c r="K6" s="21" t="s">
        <v>30</v>
      </c>
      <c r="L6" s="21" t="s">
        <v>31</v>
      </c>
      <c r="M6" s="23" t="s">
        <v>1031</v>
      </c>
      <c r="N6" s="23" t="s">
        <v>103</v>
      </c>
      <c r="O6" s="21" t="s">
        <v>34</v>
      </c>
      <c r="P6" s="158">
        <v>7662</v>
      </c>
      <c r="Q6" s="171">
        <v>1</v>
      </c>
      <c r="R6" s="172">
        <v>3165</v>
      </c>
      <c r="S6" s="23"/>
      <c r="T6" s="157">
        <v>242.50200000000001</v>
      </c>
      <c r="U6" s="170">
        <v>3.1000000000000001E-5</v>
      </c>
      <c r="V6" s="170">
        <v>9.2620260803089206E-3</v>
      </c>
      <c r="W6" s="170">
        <v>1.5422763464755501E-3</v>
      </c>
    </row>
    <row r="7" spans="1:23">
      <c r="A7" s="23">
        <v>891</v>
      </c>
      <c r="B7" s="23">
        <v>9957</v>
      </c>
      <c r="C7" s="23" t="s">
        <v>1034</v>
      </c>
      <c r="D7" s="23" t="s">
        <v>1035</v>
      </c>
      <c r="E7" s="21" t="s">
        <v>96</v>
      </c>
      <c r="F7" s="23" t="s">
        <v>1041</v>
      </c>
      <c r="G7" s="23" t="s">
        <v>1042</v>
      </c>
      <c r="H7" s="21" t="s">
        <v>99</v>
      </c>
      <c r="I7" s="23" t="s">
        <v>1026</v>
      </c>
      <c r="J7" s="21" t="s">
        <v>30</v>
      </c>
      <c r="K7" s="21" t="s">
        <v>1043</v>
      </c>
      <c r="L7" s="21" t="s">
        <v>31</v>
      </c>
      <c r="M7" s="23" t="s">
        <v>1044</v>
      </c>
      <c r="N7" s="23" t="s">
        <v>103</v>
      </c>
      <c r="O7" s="21" t="s">
        <v>34</v>
      </c>
      <c r="P7" s="158">
        <v>93881</v>
      </c>
      <c r="Q7" s="171">
        <v>1</v>
      </c>
      <c r="R7" s="172">
        <v>719.9</v>
      </c>
      <c r="S7" s="23"/>
      <c r="T7" s="157">
        <v>675.84900000000005</v>
      </c>
      <c r="U7" s="170">
        <v>3.9800000000000002E-4</v>
      </c>
      <c r="V7" s="170">
        <v>2.5813091335368899E-2</v>
      </c>
      <c r="W7" s="170">
        <v>4.29829497895611E-3</v>
      </c>
    </row>
    <row r="8" spans="1:23">
      <c r="A8" s="23">
        <v>891</v>
      </c>
      <c r="B8" s="23">
        <v>9957</v>
      </c>
      <c r="C8" s="23" t="s">
        <v>1034</v>
      </c>
      <c r="D8" s="23" t="s">
        <v>1035</v>
      </c>
      <c r="E8" s="21" t="s">
        <v>96</v>
      </c>
      <c r="F8" s="23" t="s">
        <v>1045</v>
      </c>
      <c r="G8" s="23" t="s">
        <v>1046</v>
      </c>
      <c r="H8" s="21" t="s">
        <v>99</v>
      </c>
      <c r="I8" s="23" t="s">
        <v>1026</v>
      </c>
      <c r="J8" s="21" t="s">
        <v>30</v>
      </c>
      <c r="K8" s="21" t="s">
        <v>725</v>
      </c>
      <c r="L8" s="21" t="s">
        <v>31</v>
      </c>
      <c r="M8" s="23" t="s">
        <v>1047</v>
      </c>
      <c r="N8" s="23" t="s">
        <v>103</v>
      </c>
      <c r="O8" s="21" t="s">
        <v>34</v>
      </c>
      <c r="P8" s="158">
        <v>2287</v>
      </c>
      <c r="Q8" s="171">
        <v>1</v>
      </c>
      <c r="R8" s="172">
        <v>20520</v>
      </c>
      <c r="S8" s="23"/>
      <c r="T8" s="157">
        <v>469.29199999999997</v>
      </c>
      <c r="U8" s="170">
        <v>2.0000000000000001E-4</v>
      </c>
      <c r="V8" s="170">
        <v>1.79239473113895E-2</v>
      </c>
      <c r="W8" s="170">
        <v>2.98462558128621E-3</v>
      </c>
    </row>
    <row r="9" spans="1:23">
      <c r="A9" s="23">
        <v>891</v>
      </c>
      <c r="B9" s="23">
        <v>9957</v>
      </c>
      <c r="C9" s="23" t="s">
        <v>1048</v>
      </c>
      <c r="D9" s="23" t="s">
        <v>1049</v>
      </c>
      <c r="E9" s="21" t="s">
        <v>96</v>
      </c>
      <c r="F9" s="23" t="s">
        <v>1050</v>
      </c>
      <c r="G9" s="23" t="s">
        <v>1051</v>
      </c>
      <c r="H9" s="21" t="s">
        <v>99</v>
      </c>
      <c r="I9" s="23" t="s">
        <v>1026</v>
      </c>
      <c r="J9" s="21" t="s">
        <v>30</v>
      </c>
      <c r="K9" s="21" t="s">
        <v>1043</v>
      </c>
      <c r="L9" s="21" t="s">
        <v>31</v>
      </c>
      <c r="M9" s="23" t="s">
        <v>1052</v>
      </c>
      <c r="N9" s="23" t="s">
        <v>103</v>
      </c>
      <c r="O9" s="21" t="s">
        <v>34</v>
      </c>
      <c r="P9" s="158">
        <v>22280</v>
      </c>
      <c r="Q9" s="171">
        <v>1</v>
      </c>
      <c r="R9" s="172">
        <v>7790</v>
      </c>
      <c r="S9" s="23"/>
      <c r="T9" s="157">
        <v>1735.6120000000001</v>
      </c>
      <c r="U9" s="170">
        <v>1.6000000000000001E-3</v>
      </c>
      <c r="V9" s="170">
        <v>6.6289200594374306E-2</v>
      </c>
      <c r="W9" s="170">
        <v>1.10382183354926E-2</v>
      </c>
    </row>
    <row r="10" spans="1:23">
      <c r="A10" s="23">
        <v>891</v>
      </c>
      <c r="B10" s="23">
        <v>9957</v>
      </c>
      <c r="C10" s="23" t="s">
        <v>1048</v>
      </c>
      <c r="D10" s="23" t="s">
        <v>1049</v>
      </c>
      <c r="E10" s="21" t="s">
        <v>96</v>
      </c>
      <c r="F10" s="23" t="s">
        <v>1053</v>
      </c>
      <c r="G10" s="23" t="s">
        <v>1054</v>
      </c>
      <c r="H10" s="21" t="s">
        <v>99</v>
      </c>
      <c r="I10" s="23" t="s">
        <v>1055</v>
      </c>
      <c r="J10" s="21" t="s">
        <v>30</v>
      </c>
      <c r="K10" s="21" t="s">
        <v>30</v>
      </c>
      <c r="L10" s="21" t="s">
        <v>31</v>
      </c>
      <c r="M10" s="23" t="s">
        <v>1056</v>
      </c>
      <c r="N10" s="23" t="s">
        <v>103</v>
      </c>
      <c r="O10" s="21" t="s">
        <v>34</v>
      </c>
      <c r="P10" s="158">
        <v>75323</v>
      </c>
      <c r="Q10" s="171">
        <v>1</v>
      </c>
      <c r="R10" s="172">
        <v>4185.1899999999996</v>
      </c>
      <c r="S10" s="23"/>
      <c r="T10" s="157">
        <v>3152.4110000000001</v>
      </c>
      <c r="U10" s="170">
        <v>1.395E-3</v>
      </c>
      <c r="V10" s="170">
        <v>0.12040178498527</v>
      </c>
      <c r="W10" s="170">
        <v>2.0048834180136799E-2</v>
      </c>
    </row>
    <row r="11" spans="1:23">
      <c r="A11" s="23">
        <v>891</v>
      </c>
      <c r="B11" s="23">
        <v>9957</v>
      </c>
      <c r="C11" s="23" t="s">
        <v>1057</v>
      </c>
      <c r="D11" s="23" t="s">
        <v>1058</v>
      </c>
      <c r="E11" s="21" t="s">
        <v>650</v>
      </c>
      <c r="F11" s="23" t="s">
        <v>1059</v>
      </c>
      <c r="G11" s="23" t="s">
        <v>1060</v>
      </c>
      <c r="H11" s="21" t="s">
        <v>99</v>
      </c>
      <c r="I11" s="23" t="s">
        <v>1026</v>
      </c>
      <c r="J11" s="21" t="s">
        <v>644</v>
      </c>
      <c r="K11" s="21" t="s">
        <v>1061</v>
      </c>
      <c r="L11" s="21" t="s">
        <v>929</v>
      </c>
      <c r="M11" s="23" t="s">
        <v>1062</v>
      </c>
      <c r="N11" s="23" t="s">
        <v>103</v>
      </c>
      <c r="O11" s="21" t="s">
        <v>361</v>
      </c>
      <c r="P11" s="158">
        <v>13433</v>
      </c>
      <c r="Q11" s="171">
        <v>3.306</v>
      </c>
      <c r="R11" s="172">
        <v>6680</v>
      </c>
      <c r="S11" s="23"/>
      <c r="T11" s="157">
        <v>2966.5540000000001</v>
      </c>
      <c r="U11" s="170">
        <v>0</v>
      </c>
      <c r="V11" s="170">
        <v>0.113303275212044</v>
      </c>
      <c r="W11" s="170">
        <v>1.8866818104653502E-2</v>
      </c>
    </row>
    <row r="12" spans="1:23">
      <c r="A12" s="23">
        <v>891</v>
      </c>
      <c r="B12" s="23">
        <v>9957</v>
      </c>
      <c r="C12" s="23" t="s">
        <v>1063</v>
      </c>
      <c r="D12" s="23" t="s">
        <v>1064</v>
      </c>
      <c r="E12" s="21" t="s">
        <v>650</v>
      </c>
      <c r="F12" s="23" t="s">
        <v>1065</v>
      </c>
      <c r="G12" s="23" t="s">
        <v>1066</v>
      </c>
      <c r="H12" s="21" t="s">
        <v>99</v>
      </c>
      <c r="I12" s="23" t="s">
        <v>1026</v>
      </c>
      <c r="J12" s="21" t="s">
        <v>644</v>
      </c>
      <c r="K12" s="21" t="s">
        <v>201</v>
      </c>
      <c r="L12" s="21" t="s">
        <v>946</v>
      </c>
      <c r="M12" s="23" t="s">
        <v>1067</v>
      </c>
      <c r="N12" s="23" t="s">
        <v>103</v>
      </c>
      <c r="O12" s="21" t="s">
        <v>361</v>
      </c>
      <c r="P12" s="158">
        <v>1490</v>
      </c>
      <c r="Q12" s="171">
        <v>3.306</v>
      </c>
      <c r="R12" s="172">
        <v>24196</v>
      </c>
      <c r="S12" s="23"/>
      <c r="T12" s="157">
        <v>1191.8800000000001</v>
      </c>
      <c r="U12" s="170">
        <v>5.0000000000000004E-6</v>
      </c>
      <c r="V12" s="170">
        <v>4.5522156870755198E-2</v>
      </c>
      <c r="W12" s="170">
        <v>7.5801714628699699E-3</v>
      </c>
    </row>
    <row r="13" spans="1:23">
      <c r="A13" s="23">
        <v>891</v>
      </c>
      <c r="B13" s="23">
        <v>9957</v>
      </c>
      <c r="C13" s="23" t="s">
        <v>1063</v>
      </c>
      <c r="D13" s="23" t="s">
        <v>1064</v>
      </c>
      <c r="E13" s="21" t="s">
        <v>650</v>
      </c>
      <c r="F13" s="23" t="s">
        <v>1068</v>
      </c>
      <c r="G13" s="23" t="s">
        <v>1069</v>
      </c>
      <c r="H13" s="21" t="s">
        <v>99</v>
      </c>
      <c r="I13" s="23" t="s">
        <v>1026</v>
      </c>
      <c r="J13" s="21" t="s">
        <v>644</v>
      </c>
      <c r="K13" s="21" t="s">
        <v>201</v>
      </c>
      <c r="L13" s="31" t="s">
        <v>1148</v>
      </c>
      <c r="M13" s="23" t="s">
        <v>1070</v>
      </c>
      <c r="N13" s="23" t="s">
        <v>103</v>
      </c>
      <c r="O13" s="21" t="s">
        <v>361</v>
      </c>
      <c r="P13" s="158">
        <v>705</v>
      </c>
      <c r="Q13" s="171">
        <v>3.306</v>
      </c>
      <c r="R13" s="172">
        <v>20926</v>
      </c>
      <c r="S13" s="23"/>
      <c r="T13" s="157">
        <v>487.72899999999998</v>
      </c>
      <c r="U13" s="170">
        <v>0</v>
      </c>
      <c r="V13" s="170">
        <v>1.8628089881948001E-2</v>
      </c>
      <c r="W13" s="170">
        <v>3.1018766472735498E-3</v>
      </c>
    </row>
    <row r="14" spans="1:23">
      <c r="A14" s="23">
        <v>891</v>
      </c>
      <c r="B14" s="23">
        <v>9957</v>
      </c>
      <c r="C14" s="23" t="s">
        <v>1063</v>
      </c>
      <c r="D14" s="23" t="s">
        <v>1064</v>
      </c>
      <c r="E14" s="21" t="s">
        <v>650</v>
      </c>
      <c r="F14" s="23" t="s">
        <v>1071</v>
      </c>
      <c r="G14" s="23" t="s">
        <v>1072</v>
      </c>
      <c r="H14" s="21" t="s">
        <v>99</v>
      </c>
      <c r="I14" s="23" t="s">
        <v>1073</v>
      </c>
      <c r="J14" s="21" t="s">
        <v>644</v>
      </c>
      <c r="K14" s="21" t="s">
        <v>201</v>
      </c>
      <c r="L14" s="21" t="s">
        <v>946</v>
      </c>
      <c r="M14" s="23" t="s">
        <v>1074</v>
      </c>
      <c r="N14" s="23" t="s">
        <v>103</v>
      </c>
      <c r="O14" s="21" t="s">
        <v>361</v>
      </c>
      <c r="P14" s="158">
        <v>1580</v>
      </c>
      <c r="Q14" s="171">
        <v>3.306</v>
      </c>
      <c r="R14" s="172">
        <v>8119</v>
      </c>
      <c r="S14" s="23"/>
      <c r="T14" s="157">
        <v>424.09399999999999</v>
      </c>
      <c r="U14" s="170">
        <v>5.0000000000000004E-6</v>
      </c>
      <c r="V14" s="170">
        <v>1.6197672552820501E-2</v>
      </c>
      <c r="W14" s="170">
        <v>2.6971730623045302E-3</v>
      </c>
    </row>
    <row r="15" spans="1:23">
      <c r="A15" s="23">
        <v>891</v>
      </c>
      <c r="B15" s="23">
        <v>9957</v>
      </c>
      <c r="C15" s="23" t="s">
        <v>1063</v>
      </c>
      <c r="D15" s="23" t="s">
        <v>1064</v>
      </c>
      <c r="E15" s="21" t="s">
        <v>650</v>
      </c>
      <c r="F15" s="23" t="s">
        <v>1075</v>
      </c>
      <c r="G15" s="23" t="s">
        <v>1076</v>
      </c>
      <c r="H15" s="21" t="s">
        <v>99</v>
      </c>
      <c r="I15" s="23" t="s">
        <v>1026</v>
      </c>
      <c r="J15" s="21" t="s">
        <v>644</v>
      </c>
      <c r="K15" s="21" t="s">
        <v>1077</v>
      </c>
      <c r="L15" s="31" t="s">
        <v>946</v>
      </c>
      <c r="M15" s="23" t="s">
        <v>1062</v>
      </c>
      <c r="N15" s="23" t="s">
        <v>103</v>
      </c>
      <c r="O15" s="21" t="s">
        <v>361</v>
      </c>
      <c r="P15" s="158">
        <v>2658</v>
      </c>
      <c r="Q15" s="171">
        <v>3.306</v>
      </c>
      <c r="R15" s="172">
        <v>5340</v>
      </c>
      <c r="S15" s="23"/>
      <c r="T15" s="157">
        <v>469.24400000000003</v>
      </c>
      <c r="U15" s="170">
        <v>3.9999999999999998E-6</v>
      </c>
      <c r="V15" s="170">
        <v>1.7922113378870501E-2</v>
      </c>
      <c r="W15" s="170">
        <v>2.98432020201816E-3</v>
      </c>
    </row>
    <row r="16" spans="1:23">
      <c r="A16" s="23">
        <v>891</v>
      </c>
      <c r="B16" s="23">
        <v>9957</v>
      </c>
      <c r="C16" s="23" t="s">
        <v>1078</v>
      </c>
      <c r="D16" s="23" t="s">
        <v>1079</v>
      </c>
      <c r="E16" s="21" t="s">
        <v>650</v>
      </c>
      <c r="F16" s="23" t="s">
        <v>1080</v>
      </c>
      <c r="G16" s="23" t="s">
        <v>1081</v>
      </c>
      <c r="H16" s="21" t="s">
        <v>99</v>
      </c>
      <c r="I16" s="23" t="s">
        <v>1026</v>
      </c>
      <c r="J16" s="21" t="s">
        <v>644</v>
      </c>
      <c r="K16" s="21" t="s">
        <v>945</v>
      </c>
      <c r="L16" s="21" t="s">
        <v>946</v>
      </c>
      <c r="M16" s="23" t="s">
        <v>1082</v>
      </c>
      <c r="N16" s="23" t="s">
        <v>103</v>
      </c>
      <c r="O16" s="21" t="s">
        <v>361</v>
      </c>
      <c r="P16" s="158">
        <v>1049</v>
      </c>
      <c r="Q16" s="171">
        <v>3.306</v>
      </c>
      <c r="R16" s="172">
        <v>4201</v>
      </c>
      <c r="S16" s="23"/>
      <c r="T16" s="157">
        <v>145.69</v>
      </c>
      <c r="U16" s="170">
        <v>3.9999999999999998E-6</v>
      </c>
      <c r="V16" s="170">
        <v>5.5644360619740403E-3</v>
      </c>
      <c r="W16" s="170">
        <v>9.2656812294053504E-4</v>
      </c>
    </row>
    <row r="17" spans="1:23">
      <c r="A17" s="23">
        <v>891</v>
      </c>
      <c r="B17" s="23">
        <v>9957</v>
      </c>
      <c r="C17" s="23" t="s">
        <v>1063</v>
      </c>
      <c r="D17" s="23" t="s">
        <v>1064</v>
      </c>
      <c r="E17" s="21" t="s">
        <v>650</v>
      </c>
      <c r="F17" s="23" t="s">
        <v>1083</v>
      </c>
      <c r="G17" s="23" t="s">
        <v>1084</v>
      </c>
      <c r="H17" s="21" t="s">
        <v>99</v>
      </c>
      <c r="I17" s="23" t="s">
        <v>1026</v>
      </c>
      <c r="J17" s="21" t="s">
        <v>644</v>
      </c>
      <c r="K17" s="21" t="s">
        <v>945</v>
      </c>
      <c r="L17" s="21" t="s">
        <v>929</v>
      </c>
      <c r="M17" s="23" t="s">
        <v>1082</v>
      </c>
      <c r="N17" s="23" t="s">
        <v>103</v>
      </c>
      <c r="O17" s="21" t="s">
        <v>361</v>
      </c>
      <c r="P17" s="158">
        <v>2900</v>
      </c>
      <c r="Q17" s="171">
        <v>3.306</v>
      </c>
      <c r="R17" s="172">
        <v>6585</v>
      </c>
      <c r="S17" s="23"/>
      <c r="T17" s="157">
        <v>631.33000000000004</v>
      </c>
      <c r="U17" s="170">
        <v>1.8E-5</v>
      </c>
      <c r="V17" s="170">
        <v>2.4112751142026299E-2</v>
      </c>
      <c r="W17" s="170">
        <v>4.0151609823104702E-3</v>
      </c>
    </row>
    <row r="18" spans="1:23">
      <c r="A18" s="23">
        <v>891</v>
      </c>
      <c r="B18" s="23">
        <v>9957</v>
      </c>
      <c r="C18" s="23" t="s">
        <v>1085</v>
      </c>
      <c r="D18" s="23" t="s">
        <v>1086</v>
      </c>
      <c r="E18" s="21" t="s">
        <v>650</v>
      </c>
      <c r="F18" s="23" t="s">
        <v>1087</v>
      </c>
      <c r="G18" s="23" t="s">
        <v>1088</v>
      </c>
      <c r="H18" s="21" t="s">
        <v>99</v>
      </c>
      <c r="I18" s="23" t="s">
        <v>1026</v>
      </c>
      <c r="J18" s="21" t="s">
        <v>644</v>
      </c>
      <c r="K18" s="21" t="s">
        <v>201</v>
      </c>
      <c r="L18" s="21" t="s">
        <v>929</v>
      </c>
      <c r="M18" s="23" t="s">
        <v>1089</v>
      </c>
      <c r="N18" s="23" t="s">
        <v>103</v>
      </c>
      <c r="O18" s="21" t="s">
        <v>361</v>
      </c>
      <c r="P18" s="158">
        <v>583</v>
      </c>
      <c r="Q18" s="171">
        <v>3.306</v>
      </c>
      <c r="R18" s="172">
        <v>60037</v>
      </c>
      <c r="S18" s="157">
        <v>0.30099999999999999</v>
      </c>
      <c r="T18" s="157">
        <v>1158.1469999999999</v>
      </c>
      <c r="U18" s="170">
        <v>9.9999999999999995E-7</v>
      </c>
      <c r="V18" s="170">
        <v>4.4233775233663203E-2</v>
      </c>
      <c r="W18" s="170">
        <v>7.3656351932793601E-3</v>
      </c>
    </row>
    <row r="19" spans="1:23">
      <c r="A19" s="23">
        <v>891</v>
      </c>
      <c r="B19" s="23">
        <v>9957</v>
      </c>
      <c r="C19" s="23" t="s">
        <v>1085</v>
      </c>
      <c r="D19" s="23" t="s">
        <v>1086</v>
      </c>
      <c r="E19" s="21" t="s">
        <v>650</v>
      </c>
      <c r="F19" s="23" t="s">
        <v>1090</v>
      </c>
      <c r="G19" s="23" t="s">
        <v>1091</v>
      </c>
      <c r="H19" s="21" t="s">
        <v>99</v>
      </c>
      <c r="I19" s="23" t="s">
        <v>1026</v>
      </c>
      <c r="J19" s="21" t="s">
        <v>644</v>
      </c>
      <c r="K19" s="21" t="s">
        <v>201</v>
      </c>
      <c r="L19" s="21" t="s">
        <v>997</v>
      </c>
      <c r="M19" s="23" t="s">
        <v>1027</v>
      </c>
      <c r="N19" s="23" t="s">
        <v>103</v>
      </c>
      <c r="O19" s="21" t="s">
        <v>361</v>
      </c>
      <c r="P19" s="158">
        <v>477</v>
      </c>
      <c r="Q19" s="171">
        <v>3.306</v>
      </c>
      <c r="R19" s="172">
        <v>132232</v>
      </c>
      <c r="S19" s="23"/>
      <c r="T19" s="157">
        <v>2085.248</v>
      </c>
      <c r="U19" s="170">
        <v>9.3999999999999994E-5</v>
      </c>
      <c r="V19" s="170">
        <v>7.9643059010757106E-2</v>
      </c>
      <c r="W19" s="170">
        <v>1.3261850593833601E-2</v>
      </c>
    </row>
    <row r="20" spans="1:23">
      <c r="A20" s="3">
        <v>891</v>
      </c>
      <c r="B20" s="3">
        <v>9957</v>
      </c>
      <c r="C20" s="3" t="s">
        <v>1092</v>
      </c>
      <c r="D20" s="3" t="s">
        <v>1093</v>
      </c>
      <c r="E20" s="21" t="s">
        <v>650</v>
      </c>
      <c r="F20" s="3" t="s">
        <v>1094</v>
      </c>
      <c r="G20" s="3" t="s">
        <v>1095</v>
      </c>
      <c r="H20" s="21" t="s">
        <v>99</v>
      </c>
      <c r="I20" s="23" t="s">
        <v>1073</v>
      </c>
      <c r="J20" s="21" t="s">
        <v>644</v>
      </c>
      <c r="K20" s="21" t="s">
        <v>201</v>
      </c>
      <c r="L20" s="21" t="s">
        <v>946</v>
      </c>
      <c r="M20" s="23" t="s">
        <v>1074</v>
      </c>
      <c r="N20" s="23" t="s">
        <v>103</v>
      </c>
      <c r="O20" s="3" t="s">
        <v>361</v>
      </c>
      <c r="P20" s="158">
        <v>31999</v>
      </c>
      <c r="Q20" s="163">
        <v>3.306</v>
      </c>
      <c r="R20" s="173">
        <v>1153.5999999999999</v>
      </c>
      <c r="T20" s="155">
        <v>1220.3779999999999</v>
      </c>
      <c r="U20" s="165">
        <v>0</v>
      </c>
      <c r="V20" s="165">
        <v>4.6610594322960303E-2</v>
      </c>
      <c r="W20" s="165">
        <v>7.7614138090476396E-3</v>
      </c>
    </row>
    <row r="21" spans="1:23" s="42" customFormat="1">
      <c r="A21" s="42">
        <v>891</v>
      </c>
      <c r="B21" s="42">
        <v>9957</v>
      </c>
      <c r="C21" s="42" t="s">
        <v>1092</v>
      </c>
      <c r="D21" s="42" t="s">
        <v>1093</v>
      </c>
      <c r="E21" s="45" t="s">
        <v>650</v>
      </c>
      <c r="F21" s="42" t="s">
        <v>1096</v>
      </c>
      <c r="G21" s="42" t="s">
        <v>1097</v>
      </c>
      <c r="H21" s="45" t="s">
        <v>99</v>
      </c>
      <c r="I21" s="42" t="s">
        <v>1026</v>
      </c>
      <c r="J21" s="42" t="s">
        <v>644</v>
      </c>
      <c r="K21" s="42" t="s">
        <v>201</v>
      </c>
      <c r="L21" s="45" t="s">
        <v>946</v>
      </c>
      <c r="M21" s="41" t="s">
        <v>1027</v>
      </c>
      <c r="N21" s="42" t="s">
        <v>103</v>
      </c>
      <c r="O21" s="42" t="s">
        <v>361</v>
      </c>
      <c r="P21" s="156">
        <v>338</v>
      </c>
      <c r="Q21" s="163">
        <v>3.306</v>
      </c>
      <c r="R21" s="173">
        <v>66618</v>
      </c>
      <c r="S21" s="155">
        <v>0.46100000000000002</v>
      </c>
      <c r="T21" s="155">
        <v>745.93100000000004</v>
      </c>
      <c r="U21" s="165">
        <v>0</v>
      </c>
      <c r="V21" s="165">
        <v>2.8489767654065499E-2</v>
      </c>
      <c r="W21" s="165">
        <v>4.7440046474133699E-3</v>
      </c>
    </row>
    <row r="22" spans="1:23">
      <c r="A22" s="3">
        <v>891</v>
      </c>
      <c r="B22" s="3">
        <v>9957</v>
      </c>
      <c r="C22" s="3" t="s">
        <v>1098</v>
      </c>
      <c r="D22" s="3" t="s">
        <v>1099</v>
      </c>
      <c r="E22" s="5" t="s">
        <v>650</v>
      </c>
      <c r="F22" s="3" t="s">
        <v>1100</v>
      </c>
      <c r="G22" s="3" t="s">
        <v>1101</v>
      </c>
      <c r="H22" s="3" t="s">
        <v>99</v>
      </c>
      <c r="I22" s="3" t="s">
        <v>1026</v>
      </c>
      <c r="J22" s="3" t="s">
        <v>644</v>
      </c>
      <c r="K22" s="3" t="s">
        <v>201</v>
      </c>
      <c r="L22" s="5" t="s">
        <v>929</v>
      </c>
      <c r="M22" s="3" t="s">
        <v>1070</v>
      </c>
      <c r="N22" s="3" t="s">
        <v>103</v>
      </c>
      <c r="O22" s="3" t="s">
        <v>361</v>
      </c>
      <c r="P22" s="156">
        <v>546</v>
      </c>
      <c r="Q22" s="163">
        <v>3.306</v>
      </c>
      <c r="R22" s="173">
        <v>32636</v>
      </c>
      <c r="T22" s="155">
        <v>589.10500000000002</v>
      </c>
      <c r="U22" s="165">
        <v>2.4000000000000001E-5</v>
      </c>
      <c r="V22" s="165">
        <v>2.2500001857097301E-2</v>
      </c>
      <c r="W22" s="165">
        <v>3.7466122810463601E-3</v>
      </c>
    </row>
    <row r="23" spans="1:23">
      <c r="A23" s="3">
        <v>891</v>
      </c>
      <c r="B23" s="3">
        <v>9957</v>
      </c>
      <c r="C23" s="3" t="s">
        <v>1102</v>
      </c>
      <c r="D23" s="3" t="s">
        <v>1103</v>
      </c>
      <c r="E23" s="5" t="s">
        <v>650</v>
      </c>
      <c r="F23" s="3" t="s">
        <v>1104</v>
      </c>
      <c r="G23" s="3" t="s">
        <v>1105</v>
      </c>
      <c r="H23" s="3" t="s">
        <v>99</v>
      </c>
      <c r="I23" s="3" t="s">
        <v>1026</v>
      </c>
      <c r="J23" s="3" t="s">
        <v>644</v>
      </c>
      <c r="K23" s="3" t="s">
        <v>201</v>
      </c>
      <c r="L23" s="3" t="s">
        <v>946</v>
      </c>
      <c r="M23" s="3" t="s">
        <v>1027</v>
      </c>
      <c r="N23" s="3" t="s">
        <v>103</v>
      </c>
      <c r="O23" s="3" t="s">
        <v>361</v>
      </c>
      <c r="P23" s="156">
        <v>1097</v>
      </c>
      <c r="Q23" s="163">
        <v>3.306</v>
      </c>
      <c r="R23" s="173">
        <v>61238</v>
      </c>
      <c r="S23" s="155">
        <v>1.909</v>
      </c>
      <c r="T23" s="155">
        <v>2227.2179999999998</v>
      </c>
      <c r="U23" s="165">
        <v>1.9999999999999999E-6</v>
      </c>
      <c r="V23" s="165">
        <v>8.5065381804420998E-2</v>
      </c>
      <c r="W23" s="165">
        <v>1.4164754571334001E-2</v>
      </c>
    </row>
    <row r="26" spans="1:23">
      <c r="G26" s="9"/>
    </row>
  </sheetData>
  <sheetProtection formatColumns="0"/>
  <autoFilter ref="A1:Y1" xr:uid="{00000000-0001-0000-0700-000000000000}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topLeftCell="E1" workbookViewId="0">
      <selection activeCell="M2" sqref="M2"/>
    </sheetView>
  </sheetViews>
  <sheetFormatPr defaultColWidth="0" defaultRowHeight="14.25"/>
  <cols>
    <col min="1" max="2" width="11.625" style="5" customWidth="1"/>
    <col min="3" max="3" width="25.125" style="5" customWidth="1"/>
    <col min="4" max="4" width="23.625" style="5" customWidth="1"/>
    <col min="5" max="5" width="11.625" style="5" customWidth="1"/>
    <col min="6" max="6" width="31.875" style="5" customWidth="1"/>
    <col min="7" max="7" width="16.75" style="5" customWidth="1"/>
    <col min="8" max="12" width="11.625" style="5" customWidth="1"/>
    <col min="13" max="13" width="11.625" style="3" customWidth="1"/>
    <col min="14" max="14" width="52.5" style="5" customWidth="1"/>
    <col min="15" max="23" width="11.625" style="5" customWidth="1"/>
    <col min="24" max="24" width="11.625" style="5" hidden="1" customWidth="1"/>
    <col min="25" max="25" width="9" style="5" hidden="1" customWidth="1"/>
    <col min="26" max="16384" width="9" style="5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83</v>
      </c>
      <c r="E1" s="22" t="s">
        <v>84</v>
      </c>
      <c r="F1" s="22" t="s">
        <v>1106</v>
      </c>
      <c r="G1" s="22" t="s">
        <v>4</v>
      </c>
      <c r="H1" s="22" t="s">
        <v>85</v>
      </c>
      <c r="I1" s="22" t="s">
        <v>5</v>
      </c>
      <c r="J1" s="22" t="s">
        <v>6</v>
      </c>
      <c r="K1" s="22" t="s">
        <v>7</v>
      </c>
      <c r="L1" s="22" t="s">
        <v>93</v>
      </c>
      <c r="M1" s="22" t="s">
        <v>8</v>
      </c>
      <c r="N1" s="22" t="s">
        <v>1021</v>
      </c>
      <c r="O1" s="22" t="s">
        <v>87</v>
      </c>
      <c r="P1" s="22" t="s">
        <v>11</v>
      </c>
      <c r="Q1" s="22" t="s">
        <v>17</v>
      </c>
      <c r="R1" s="162" t="s">
        <v>18</v>
      </c>
      <c r="S1" s="168" t="s">
        <v>19</v>
      </c>
      <c r="T1" s="22" t="s">
        <v>20</v>
      </c>
      <c r="U1" s="164" t="s">
        <v>23</v>
      </c>
      <c r="V1" s="164" t="s">
        <v>24</v>
      </c>
      <c r="W1" s="164" t="s">
        <v>25</v>
      </c>
    </row>
    <row r="2" spans="1:23">
      <c r="A2" s="21">
        <v>891</v>
      </c>
      <c r="B2" s="21">
        <v>9957</v>
      </c>
      <c r="C2" s="21" t="s">
        <v>1107</v>
      </c>
      <c r="D2" s="21" t="s">
        <v>1108</v>
      </c>
      <c r="E2" s="21" t="s">
        <v>96</v>
      </c>
      <c r="F2" s="21" t="s">
        <v>1109</v>
      </c>
      <c r="G2" s="21" t="s">
        <v>1110</v>
      </c>
      <c r="H2" s="21" t="s">
        <v>99</v>
      </c>
      <c r="I2" s="21" t="s">
        <v>684</v>
      </c>
      <c r="J2" s="21" t="s">
        <v>30</v>
      </c>
      <c r="K2" s="21" t="s">
        <v>30</v>
      </c>
      <c r="L2" s="5" t="s">
        <v>101</v>
      </c>
      <c r="M2" s="21" t="s">
        <v>31</v>
      </c>
      <c r="N2" s="23" t="s">
        <v>1111</v>
      </c>
      <c r="O2" s="23" t="s">
        <v>103</v>
      </c>
      <c r="P2" s="21" t="s">
        <v>34</v>
      </c>
      <c r="Q2" s="158">
        <v>295799.52</v>
      </c>
      <c r="R2" s="174">
        <v>1</v>
      </c>
      <c r="S2" s="175">
        <v>84.7</v>
      </c>
      <c r="T2" s="158">
        <v>250.542</v>
      </c>
      <c r="U2" s="176">
        <v>9.5500000000000001E-4</v>
      </c>
      <c r="V2" s="176">
        <v>0.11097814335433399</v>
      </c>
      <c r="W2" s="176">
        <v>1.5934087995726799E-3</v>
      </c>
    </row>
    <row r="3" spans="1:23">
      <c r="A3" s="21">
        <v>891</v>
      </c>
      <c r="B3" s="21">
        <v>9957</v>
      </c>
      <c r="C3" s="21" t="s">
        <v>1112</v>
      </c>
      <c r="D3" s="21" t="s">
        <v>1113</v>
      </c>
      <c r="E3" s="21" t="s">
        <v>650</v>
      </c>
      <c r="F3" s="21" t="s">
        <v>1114</v>
      </c>
      <c r="G3" s="21" t="s">
        <v>1115</v>
      </c>
      <c r="H3" s="21" t="s">
        <v>99</v>
      </c>
      <c r="I3" s="21" t="s">
        <v>684</v>
      </c>
      <c r="J3" s="21" t="s">
        <v>644</v>
      </c>
      <c r="K3" s="21" t="s">
        <v>201</v>
      </c>
      <c r="L3" s="5" t="s">
        <v>101</v>
      </c>
      <c r="M3" s="21" t="s">
        <v>336</v>
      </c>
      <c r="N3" s="23" t="s">
        <v>1939</v>
      </c>
      <c r="O3" s="23" t="s">
        <v>103</v>
      </c>
      <c r="P3" s="21" t="s">
        <v>361</v>
      </c>
      <c r="Q3" s="158">
        <v>1455.81</v>
      </c>
      <c r="R3" s="174">
        <v>3.306</v>
      </c>
      <c r="S3" s="175">
        <v>17075.78</v>
      </c>
      <c r="T3" s="158">
        <v>821.84199999999998</v>
      </c>
      <c r="U3" s="176">
        <v>1.5E-3</v>
      </c>
      <c r="V3" s="176">
        <v>0.36403628850359898</v>
      </c>
      <c r="W3" s="176">
        <v>5.2267825711715598E-3</v>
      </c>
    </row>
    <row r="4" spans="1:23">
      <c r="A4" s="21">
        <v>891</v>
      </c>
      <c r="B4" s="21">
        <v>9957</v>
      </c>
      <c r="C4" s="21" t="s">
        <v>1116</v>
      </c>
      <c r="D4" s="21" t="s">
        <v>1117</v>
      </c>
      <c r="E4" s="21" t="s">
        <v>650</v>
      </c>
      <c r="F4" s="21" t="s">
        <v>1118</v>
      </c>
      <c r="G4" s="21" t="s">
        <v>1119</v>
      </c>
      <c r="H4" s="21" t="s">
        <v>99</v>
      </c>
      <c r="I4" s="21" t="s">
        <v>684</v>
      </c>
      <c r="J4" s="21" t="s">
        <v>644</v>
      </c>
      <c r="K4" s="21" t="s">
        <v>1120</v>
      </c>
      <c r="L4" s="5" t="s">
        <v>101</v>
      </c>
      <c r="M4" s="21" t="s">
        <v>336</v>
      </c>
      <c r="N4" s="23" t="s">
        <v>1121</v>
      </c>
      <c r="O4" s="23" t="s">
        <v>103</v>
      </c>
      <c r="P4" s="21" t="s">
        <v>361</v>
      </c>
      <c r="Q4" s="158">
        <v>15643.62</v>
      </c>
      <c r="R4" s="174">
        <v>3.306</v>
      </c>
      <c r="S4" s="175">
        <v>1433.42</v>
      </c>
      <c r="T4" s="158">
        <v>741.33299999999997</v>
      </c>
      <c r="U4" s="176">
        <v>6.8199999999999999E-4</v>
      </c>
      <c r="V4" s="176">
        <v>0.328375045913748</v>
      </c>
      <c r="W4" s="176">
        <v>4.7147633930804504E-3</v>
      </c>
    </row>
    <row r="5" spans="1:23">
      <c r="A5" s="21">
        <v>891</v>
      </c>
      <c r="B5" s="21">
        <v>9957</v>
      </c>
      <c r="C5" s="21" t="s">
        <v>1122</v>
      </c>
      <c r="D5" s="21" t="s">
        <v>1123</v>
      </c>
      <c r="E5" s="21" t="s">
        <v>650</v>
      </c>
      <c r="F5" s="21" t="s">
        <v>1124</v>
      </c>
      <c r="G5" s="21" t="s">
        <v>1125</v>
      </c>
      <c r="H5" s="21" t="s">
        <v>99</v>
      </c>
      <c r="I5" s="21" t="s">
        <v>684</v>
      </c>
      <c r="J5" s="21" t="s">
        <v>644</v>
      </c>
      <c r="K5" s="21" t="s">
        <v>1043</v>
      </c>
      <c r="L5" s="5" t="s">
        <v>101</v>
      </c>
      <c r="M5" s="21" t="s">
        <v>336</v>
      </c>
      <c r="N5" s="23" t="s">
        <v>2037</v>
      </c>
      <c r="O5" s="23" t="s">
        <v>103</v>
      </c>
      <c r="P5" s="21" t="s">
        <v>677</v>
      </c>
      <c r="Q5" s="158">
        <v>471.29</v>
      </c>
      <c r="R5" s="174">
        <v>3.8807</v>
      </c>
      <c r="S5" s="175">
        <v>24269</v>
      </c>
      <c r="T5" s="158">
        <v>443.86399999999998</v>
      </c>
      <c r="U5" s="176">
        <v>3.2699999999999998E-4</v>
      </c>
      <c r="V5" s="176">
        <v>0.19661052222831901</v>
      </c>
      <c r="W5" s="176">
        <v>2.8229066259194101E-3</v>
      </c>
    </row>
    <row r="6" spans="1:2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M6" s="21"/>
      <c r="N6" s="23"/>
      <c r="O6" s="23"/>
      <c r="P6" s="21"/>
      <c r="Q6" s="21"/>
      <c r="R6" s="21"/>
      <c r="S6" s="21"/>
      <c r="T6" s="21"/>
      <c r="U6" s="21"/>
      <c r="V6" s="21"/>
      <c r="W6" s="21"/>
    </row>
    <row r="7" spans="1:2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M7" s="21"/>
      <c r="N7" s="23"/>
      <c r="O7" s="23"/>
      <c r="P7" s="21"/>
      <c r="Q7" s="21"/>
      <c r="R7" s="21"/>
      <c r="S7" s="21"/>
      <c r="T7" s="21"/>
      <c r="U7" s="21"/>
      <c r="V7" s="21"/>
      <c r="W7" s="21"/>
    </row>
    <row r="8" spans="1:2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M8" s="21"/>
      <c r="N8" s="23"/>
      <c r="O8" s="23"/>
      <c r="P8" s="21"/>
      <c r="Q8" s="21"/>
      <c r="R8" s="21"/>
      <c r="S8" s="21"/>
      <c r="T8" s="21"/>
      <c r="U8" s="21"/>
      <c r="V8" s="21"/>
      <c r="W8" s="21"/>
    </row>
    <row r="9" spans="1:2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M9" s="21"/>
      <c r="N9" s="23"/>
      <c r="O9" s="23"/>
      <c r="P9" s="21"/>
      <c r="Q9" s="21"/>
      <c r="R9" s="21"/>
      <c r="S9" s="21"/>
      <c r="T9" s="21"/>
      <c r="U9" s="21"/>
      <c r="V9" s="21"/>
      <c r="W9" s="21"/>
    </row>
    <row r="10" spans="1:2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M10" s="21"/>
      <c r="N10" s="23"/>
      <c r="O10" s="23"/>
      <c r="P10" s="21"/>
      <c r="Q10" s="21"/>
      <c r="R10" s="21"/>
      <c r="S10" s="21"/>
      <c r="T10" s="21"/>
      <c r="U10" s="21"/>
      <c r="V10" s="21"/>
      <c r="W10" s="21"/>
    </row>
    <row r="11" spans="1:2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M11" s="21"/>
      <c r="N11" s="23"/>
      <c r="O11" s="23"/>
      <c r="P11" s="21"/>
      <c r="Q11" s="21"/>
      <c r="R11" s="21"/>
      <c r="S11" s="21"/>
      <c r="T11" s="21"/>
      <c r="U11" s="21"/>
      <c r="V11" s="21"/>
      <c r="W11" s="21"/>
    </row>
    <row r="12" spans="1:2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M12" s="21"/>
      <c r="N12" s="23"/>
      <c r="O12" s="23"/>
      <c r="P12" s="21"/>
      <c r="Q12" s="21"/>
      <c r="R12" s="21"/>
      <c r="S12" s="21"/>
      <c r="T12" s="21"/>
      <c r="U12" s="21"/>
      <c r="V12" s="21"/>
      <c r="W12" s="21"/>
    </row>
    <row r="13" spans="1:2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M13" s="21"/>
      <c r="N13" s="23"/>
      <c r="O13" s="23"/>
      <c r="P13" s="21"/>
      <c r="Q13" s="21"/>
      <c r="R13" s="21"/>
      <c r="S13" s="21"/>
      <c r="T13" s="21"/>
      <c r="U13" s="21"/>
      <c r="V13" s="21"/>
      <c r="W13" s="21"/>
    </row>
    <row r="14" spans="1:2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21"/>
      <c r="N14" s="23"/>
      <c r="O14" s="23"/>
      <c r="P14" s="21"/>
      <c r="Q14" s="21"/>
      <c r="R14" s="21"/>
      <c r="S14" s="21"/>
      <c r="T14" s="21"/>
      <c r="U14" s="21"/>
      <c r="V14" s="21"/>
      <c r="W14" s="21"/>
    </row>
    <row r="15" spans="1:2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M15" s="21"/>
      <c r="N15" s="23"/>
      <c r="O15" s="23"/>
      <c r="P15" s="21"/>
      <c r="Q15" s="21"/>
      <c r="R15" s="21"/>
      <c r="S15" s="21"/>
      <c r="T15" s="21"/>
      <c r="U15" s="21"/>
      <c r="V15" s="21"/>
      <c r="W15" s="21"/>
    </row>
    <row r="16" spans="1:2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M16" s="21"/>
      <c r="N16" s="23"/>
      <c r="O16" s="23"/>
      <c r="P16" s="21"/>
      <c r="Q16" s="21"/>
      <c r="R16" s="21"/>
      <c r="S16" s="21"/>
      <c r="T16" s="21"/>
      <c r="U16" s="21"/>
      <c r="V16" s="21"/>
      <c r="W16" s="21"/>
    </row>
    <row r="17" spans="1:2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M17" s="21"/>
      <c r="N17" s="23"/>
      <c r="O17" s="23"/>
      <c r="P17" s="21"/>
      <c r="Q17" s="21"/>
      <c r="R17" s="21"/>
      <c r="S17" s="21"/>
      <c r="T17" s="21"/>
      <c r="U17" s="21"/>
      <c r="V17" s="21"/>
      <c r="W17" s="21"/>
    </row>
    <row r="18" spans="1:2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M18" s="21"/>
      <c r="N18" s="23"/>
      <c r="O18" s="23"/>
      <c r="P18" s="21"/>
      <c r="Q18" s="21"/>
      <c r="R18" s="21"/>
      <c r="S18" s="21"/>
      <c r="T18" s="21"/>
      <c r="U18" s="21"/>
      <c r="V18" s="21"/>
      <c r="W18" s="21"/>
    </row>
    <row r="19" spans="1:2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M19" s="21"/>
      <c r="N19" s="23"/>
      <c r="O19" s="23"/>
      <c r="P19" s="21"/>
      <c r="Q19" s="21"/>
      <c r="R19" s="21"/>
      <c r="S19" s="21"/>
      <c r="T19" s="21"/>
      <c r="U19" s="21"/>
      <c r="V19" s="21"/>
      <c r="W19" s="21"/>
    </row>
    <row r="20" spans="1:23">
      <c r="E20" s="21"/>
      <c r="H20" s="21"/>
      <c r="I20" s="21"/>
      <c r="J20" s="21"/>
      <c r="K20" s="21"/>
      <c r="M20" s="21"/>
      <c r="N20" s="23"/>
      <c r="O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Refaeli Eli</cp:lastModifiedBy>
  <cp:lastPrinted>2022-08-08T09:16:18Z</cp:lastPrinted>
  <dcterms:created xsi:type="dcterms:W3CDTF">2021-05-03T04:41:48Z</dcterms:created>
  <dcterms:modified xsi:type="dcterms:W3CDTF">2025-10-29T15:51:39Z</dcterms:modified>
</cp:coreProperties>
</file>